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 A\Desktop\SIG PROYECTO\PROGRAMAS\GESTIÓN INTEGRAL\"/>
    </mc:Choice>
  </mc:AlternateContent>
  <bookViews>
    <workbookView xWindow="0" yWindow="0" windowWidth="20490" windowHeight="7755"/>
  </bookViews>
  <sheets>
    <sheet name="Hoja1" sheetId="1" r:id="rId1"/>
  </sheets>
  <externalReferences>
    <externalReference r:id="rId2"/>
  </externalReferences>
  <definedNames>
    <definedName name="_xlnm.Print_Area" localSheetId="0">Hoja1!$A$1:$O$175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4" i="1" l="1"/>
  <c r="F84" i="1"/>
  <c r="G84" i="1"/>
  <c r="H84" i="1"/>
  <c r="I84" i="1"/>
  <c r="J84" i="1"/>
  <c r="K84" i="1"/>
  <c r="L84" i="1"/>
  <c r="M84" i="1"/>
  <c r="N84" i="1"/>
  <c r="O84" i="1"/>
  <c r="D84" i="1"/>
  <c r="E83" i="1"/>
  <c r="F83" i="1"/>
  <c r="G83" i="1"/>
  <c r="H83" i="1"/>
  <c r="I83" i="1"/>
  <c r="I85" i="1" s="1"/>
  <c r="J83" i="1"/>
  <c r="K83" i="1"/>
  <c r="L83" i="1"/>
  <c r="M83" i="1"/>
  <c r="N83" i="1"/>
  <c r="O83" i="1"/>
  <c r="D83" i="1"/>
  <c r="F123" i="1"/>
  <c r="E123" i="1"/>
  <c r="D123" i="1"/>
  <c r="C123" i="1"/>
  <c r="F122" i="1"/>
  <c r="F124" i="1" s="1"/>
  <c r="E122" i="1"/>
  <c r="E124" i="1" s="1"/>
  <c r="D122" i="1"/>
  <c r="D124" i="1" s="1"/>
  <c r="C122" i="1"/>
  <c r="F85" i="1"/>
  <c r="E85" i="1" l="1"/>
  <c r="M85" i="1"/>
  <c r="G85" i="1"/>
  <c r="O85" i="1"/>
  <c r="K85" i="1"/>
  <c r="N85" i="1"/>
  <c r="E125" i="1"/>
  <c r="J85" i="1"/>
  <c r="K86" i="1"/>
  <c r="N86" i="1"/>
  <c r="H85" i="1"/>
  <c r="L85" i="1"/>
  <c r="G86" i="1"/>
  <c r="F125" i="1"/>
  <c r="H86" i="1"/>
  <c r="L86" i="1"/>
  <c r="C124" i="1"/>
  <c r="C125" i="1" s="1"/>
  <c r="O86" i="1"/>
  <c r="E86" i="1"/>
  <c r="I86" i="1"/>
  <c r="M86" i="1"/>
  <c r="D125" i="1"/>
  <c r="F86" i="1"/>
  <c r="J86" i="1"/>
</calcChain>
</file>

<file path=xl/comments1.xml><?xml version="1.0" encoding="utf-8"?>
<comments xmlns="http://schemas.openxmlformats.org/spreadsheetml/2006/main">
  <authors>
    <author>Diego A</author>
  </authors>
  <commentList>
    <comment ref="I56" authorId="0" shapeId="0">
      <text>
        <r>
          <rPr>
            <b/>
            <sz val="9"/>
            <color indexed="81"/>
            <rFont val="Tahoma"/>
            <family val="2"/>
          </rPr>
          <t>Diego A:</t>
        </r>
        <r>
          <rPr>
            <sz val="9"/>
            <color indexed="81"/>
            <rFont val="Tahoma"/>
            <family val="2"/>
          </rPr>
          <t xml:space="preserve">
Se realizó análisis de elementos de protección utilizados y se evidencia la falta de guante de acero inoxidable de corte y guante para el horno, se realiza la adquisición de los mismos</t>
        </r>
      </text>
    </comment>
  </commentList>
</comments>
</file>

<file path=xl/sharedStrings.xml><?xml version="1.0" encoding="utf-8"?>
<sst xmlns="http://schemas.openxmlformats.org/spreadsheetml/2006/main" count="244" uniqueCount="100">
  <si>
    <t>CÓDIGO: PG-GI-11</t>
  </si>
  <si>
    <t>VERSIÓN: 01</t>
  </si>
  <si>
    <t>FECHA: 22/08/14</t>
  </si>
  <si>
    <t>PÁGINA: 1 DE 1</t>
  </si>
  <si>
    <t>OBJETIVO</t>
  </si>
  <si>
    <t>METAS</t>
  </si>
  <si>
    <t>ALCANCE</t>
  </si>
  <si>
    <t>TERMINOS Y DEFINICIONES</t>
  </si>
  <si>
    <r>
      <t>Inspección:</t>
    </r>
    <r>
      <rPr>
        <sz val="12"/>
        <color theme="1"/>
        <rFont val="Arial"/>
        <family val="2"/>
      </rPr>
      <t xml:space="preserve"> Método de exploración física que se efectúa por medio de la vista y cuyo objetivos son: detectar características físicas significativas del entorno, y Observar y discriminar en forma precisa los hallazgos anormales en relación con los normales.</t>
    </r>
  </si>
  <si>
    <t>ACTIVIDADES</t>
  </si>
  <si>
    <r>
      <t xml:space="preserve">Realizar Inspección de EPP: </t>
    </r>
    <r>
      <rPr>
        <sz val="12"/>
        <color theme="1"/>
        <rFont val="Arial"/>
        <family val="2"/>
      </rPr>
      <t xml:space="preserve">de acuerdo con el Registro: ENTREGA Y SEGUIMIENTO DE ELEMENTOS DE PROTECCION PERSONAL </t>
    </r>
  </si>
  <si>
    <r>
      <t xml:space="preserve">Inspecciones Preoperacionales de equipos: </t>
    </r>
    <r>
      <rPr>
        <sz val="12"/>
        <rFont val="Arial"/>
        <family val="2"/>
      </rPr>
      <t>Realizar inspecciones preoperacionales a los equipos y herramientas para realizar tareas críticas durante el proceso.</t>
    </r>
  </si>
  <si>
    <r>
      <t>Inspección de comportamientos seguros:</t>
    </r>
    <r>
      <rPr>
        <sz val="12"/>
        <rFont val="Arial"/>
        <family val="2"/>
      </rPr>
      <t xml:space="preserve"> Se realizara observaciones de comportamientos seguros frente al riesgo del personal y el cumplimiento de los procedimiento de trabajo seguro.</t>
    </r>
  </si>
  <si>
    <r>
      <t xml:space="preserve">Acción Preventiva: </t>
    </r>
    <r>
      <rPr>
        <sz val="12"/>
        <color theme="1"/>
        <rFont val="Arial"/>
        <family val="2"/>
      </rPr>
      <t>Acción tomada para eliminar la causa de una no conformidad. Potencial u otra situación potencialmente no deseable. Puede haber más de una causa para una no conformidad potencial.</t>
    </r>
  </si>
  <si>
    <t>PROGRAMA DE GESTIÓN DEL RIESGO FÍSICO ATRIBUIDO A TEMPERATURA</t>
  </si>
  <si>
    <t>ACTIVIDAD</t>
  </si>
  <si>
    <t>RESPONSABLE</t>
  </si>
  <si>
    <t>SEGUIMIENTO</t>
  </si>
  <si>
    <t>JUL.</t>
  </si>
  <si>
    <t>AGO.</t>
  </si>
  <si>
    <t>SEP.</t>
  </si>
  <si>
    <t>OCT.</t>
  </si>
  <si>
    <t>NOV.</t>
  </si>
  <si>
    <t>DIC.</t>
  </si>
  <si>
    <t>ENE.</t>
  </si>
  <si>
    <t>FEB.</t>
  </si>
  <si>
    <t>MAR.</t>
  </si>
  <si>
    <t>ABR.</t>
  </si>
  <si>
    <t>MAY.</t>
  </si>
  <si>
    <t>JUN.</t>
  </si>
  <si>
    <t>ACTIVIDADES DE GESTION DEL RIESGO</t>
  </si>
  <si>
    <t>MANTENIMIENTO
HSEQ</t>
  </si>
  <si>
    <t>PLANEADO</t>
  </si>
  <si>
    <t>HSEQ ADM.</t>
  </si>
  <si>
    <t>EJECUTADO</t>
  </si>
  <si>
    <t>COORD HSEQ</t>
  </si>
  <si>
    <t>PERSONAL OPERATIVO QUE HACE USO DE LAS MAQUINAS Y HERRAMIENTAS</t>
  </si>
  <si>
    <t>ACTIVIDADES DEL P.G. DEL  RIESGO FÍSICO POR TEMPERATURA - (CONTACTO CON SUPERFICIES CALIENTES)</t>
  </si>
  <si>
    <t>Inspección general HSE</t>
  </si>
  <si>
    <t>COPASO COORD HSEQ</t>
  </si>
  <si>
    <t>Realizar reporte y análisis de accidentes e incidentes por derrames de líquidos calientes</t>
  </si>
  <si>
    <t>CADA VEZ QUE SE PRESENTE UN INCIDENTE O ACCIDENTE POR DERRAMAMIENTO DE LIQUIDOS CALIENTES</t>
  </si>
  <si>
    <t>COORD. HSEQ</t>
  </si>
  <si>
    <t>MANIPULACIÓN DE LIQUIDOS CALIENTES</t>
  </si>
  <si>
    <t>Mantenimiento programado de equipos de cocción y horneado</t>
  </si>
  <si>
    <t>Seguimiento y evaluación del desempeño  del programa de gestión físico.</t>
  </si>
  <si>
    <t>Inspecciónes de equipos y herramientas de trabajo</t>
  </si>
  <si>
    <t>Diseño y socialización de instructuctivo para el uso seguro de estufas industriales</t>
  </si>
  <si>
    <t>Capacitación en medidas de prevención de riesgo físico por temperatura</t>
  </si>
  <si>
    <t>Capacitación de condiciones de seguridad para el uso de hornos y estufas a gas</t>
  </si>
  <si>
    <t xml:space="preserve">Capacitación en atención de primeros auxilios para dar tratamiento a lesiones por quemaduras </t>
  </si>
  <si>
    <t>ILUMINACIÓN</t>
  </si>
  <si>
    <t>Realizar estudios de Hienene (Niveles de iluminación en puestos de trabajo)</t>
  </si>
  <si>
    <t>Realizar acciones correctivas o de mejora derivadas del estudio</t>
  </si>
  <si>
    <t>CONTRATISTA PARA ESTUDIOS DE HIGIENE</t>
  </si>
  <si>
    <t>CONTRATISTA PARA ESTUDIOS DE HIGIENE - COORD. HSEQ</t>
  </si>
  <si>
    <t>Realizar estadística de reporte de actos y/o condiciones inseguras</t>
  </si>
  <si>
    <t>Capacitación y recomendaciones de seguridad en el manejo de líquidos calientes</t>
  </si>
  <si>
    <t>Inspección de epps para protección dermica</t>
  </si>
  <si>
    <t>HIGIENE INDUSTRIAL</t>
  </si>
  <si>
    <t>Realizar evaluaciones de ruido en ambientes de trabajo</t>
  </si>
  <si>
    <t>Realizar Estudios higiénicos de estrés térmico.</t>
  </si>
  <si>
    <t>GESTIÓN MANTENIMIENTO - COORD HSEQ</t>
  </si>
  <si>
    <t>Revisión, limpieza y mantenimiento de luminarias.</t>
  </si>
  <si>
    <t>Adoptar medidas correctivas y de mejora derivadas de la evaluación de ruido</t>
  </si>
  <si>
    <t>Adoptar medidas correctivas y de mejora derivadas del estudió de estrés térmico.</t>
  </si>
  <si>
    <t>MES</t>
  </si>
  <si>
    <t>ACTIVIDADES PROPUESTAS</t>
  </si>
  <si>
    <t>ACTIVIDADES EJECUTADAS</t>
  </si>
  <si>
    <t>% EJECUCIÓN</t>
  </si>
  <si>
    <t>% ACUMULADO DE EJECUCIÓN</t>
  </si>
  <si>
    <t>META</t>
  </si>
  <si>
    <t>EJECUCIÓN DE ACTIVIDADES</t>
  </si>
  <si>
    <t>DESCRIPCIÓN DEL INDICADOR</t>
  </si>
  <si>
    <t>NOMBRE DEL INDICADOR</t>
  </si>
  <si>
    <t>Cumplimiento de Actividades</t>
  </si>
  <si>
    <t>FORMULA</t>
  </si>
  <si>
    <t>Actividades Ejecutadas * 100 / Actividades Programadas</t>
  </si>
  <si>
    <t>COBERTURA</t>
  </si>
  <si>
    <t>Trabajadores que permanecen locaciones cubiertas por el programa / Trabajadores en todas las locaciones</t>
  </si>
  <si>
    <t>PERSONAS EN LOCACIONES CUBIERTAS</t>
  </si>
  <si>
    <t>PERSONAS EN TODAS LAS LOCACIONES</t>
  </si>
  <si>
    <t>TRIMESTRE</t>
  </si>
  <si>
    <t>TRIM 3 2014</t>
  </si>
  <si>
    <t>TRIM 4 2014</t>
  </si>
  <si>
    <t>TRIM 1 2015</t>
  </si>
  <si>
    <t>TRIM 2 2015</t>
  </si>
  <si>
    <t>% COBERTURA ACUMULADO</t>
  </si>
  <si>
    <t>ANÁLISIS</t>
  </si>
  <si>
    <t>EFICACIA</t>
  </si>
  <si>
    <t>NÚMERO DE ACCIDENTES</t>
  </si>
  <si>
    <t>NÚMERO DE ACCIDENTES PRESENTADOS POR CAUSA DEL RIESGO LOCATIVO</t>
  </si>
  <si>
    <t>ACCIDENTES PRESENTADOS</t>
  </si>
  <si>
    <t>INCIDENTES PRESENTADOS</t>
  </si>
  <si>
    <t>Se cumple la meta de 0 accidentes por  riesgo físico, sin embargo se presentaró un incidente  en el mes de septiembre, para el cual se le realizó análisis de causas y se definieron las correspondientes acciones de mejora para prevenirlos.</t>
  </si>
  <si>
    <t>Dar cobertura a los colaboradores expuestos al riesgo físico por lo menos en un 90%.</t>
  </si>
  <si>
    <t>Prevenir la ocurrencia de accidentes de trabajo originados por factores de riesgo físico.</t>
  </si>
  <si>
    <t>Prevenir la ocurrencia de eventos por enfermedades laborales derivadas del riesgo físico en los trabajadores.</t>
  </si>
  <si>
    <t xml:space="preserve">Establecer las actividades que permitan manejar y mitigar el riesgo físico, por condiciones de temperatura e iluminación inherentes a las actividades de la empresa. </t>
  </si>
  <si>
    <t>Aplica para todos los colaboradores y puestos de trabajo de KAYSEN SOLUCIONES S.A.S., así como para clientes y contratistas en actividades dónde se encuentre implícito este tipo de riesgo.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</si>
</sst>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263">
    <xf numFmtId="0" fontId="0" fillId="0" borderId="0" xfId="0"/>
    <xf numFmtId="0" fontId="0" fillId="0" borderId="0" xfId="0" applyAlignment="1">
      <alignment vertical="center"/>
    </xf>
    <xf numFmtId="0" fontId="8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0" fillId="6" borderId="19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8" fillId="4" borderId="26" xfId="0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/>
    </xf>
    <xf numFmtId="0" fontId="9" fillId="7" borderId="20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 wrapText="1"/>
    </xf>
    <xf numFmtId="0" fontId="12" fillId="7" borderId="20" xfId="0" applyFont="1" applyFill="1" applyBorder="1" applyAlignment="1">
      <alignment horizontal="center" vertical="center"/>
    </xf>
    <xf numFmtId="0" fontId="12" fillId="4" borderId="29" xfId="0" applyFont="1" applyFill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12" fillId="0" borderId="23" xfId="0" applyFont="1" applyBorder="1" applyAlignment="1">
      <alignment vertical="center"/>
    </xf>
    <xf numFmtId="0" fontId="12" fillId="6" borderId="23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9" fontId="0" fillId="0" borderId="6" xfId="1" applyFont="1" applyBorder="1" applyAlignment="1">
      <alignment vertical="center"/>
    </xf>
    <xf numFmtId="9" fontId="0" fillId="0" borderId="1" xfId="1" applyFont="1" applyBorder="1" applyAlignment="1">
      <alignment vertical="center"/>
    </xf>
    <xf numFmtId="0" fontId="0" fillId="4" borderId="38" xfId="0" applyFill="1" applyBorder="1" applyAlignment="1">
      <alignment vertical="center"/>
    </xf>
    <xf numFmtId="0" fontId="0" fillId="4" borderId="39" xfId="0" applyFill="1" applyBorder="1" applyAlignment="1">
      <alignment vertical="center"/>
    </xf>
    <xf numFmtId="0" fontId="16" fillId="0" borderId="18" xfId="0" applyFont="1" applyBorder="1" applyAlignment="1">
      <alignment vertical="center"/>
    </xf>
    <xf numFmtId="0" fontId="0" fillId="4" borderId="0" xfId="0" applyFill="1" applyBorder="1" applyAlignment="1">
      <alignment vertical="center"/>
    </xf>
    <xf numFmtId="0" fontId="0" fillId="4" borderId="40" xfId="0" applyFill="1" applyBorder="1" applyAlignment="1">
      <alignment vertical="center"/>
    </xf>
    <xf numFmtId="0" fontId="16" fillId="0" borderId="18" xfId="0" applyFont="1" applyBorder="1" applyAlignment="1">
      <alignment vertical="center" wrapText="1"/>
    </xf>
    <xf numFmtId="0" fontId="0" fillId="4" borderId="0" xfId="0" applyFill="1" applyBorder="1" applyAlignment="1">
      <alignment vertical="center" wrapText="1"/>
    </xf>
    <xf numFmtId="0" fontId="0" fillId="4" borderId="40" xfId="0" applyFill="1" applyBorder="1" applyAlignment="1">
      <alignment vertical="center" wrapText="1"/>
    </xf>
    <xf numFmtId="0" fontId="0" fillId="0" borderId="41" xfId="0" applyBorder="1" applyAlignment="1">
      <alignment vertical="center"/>
    </xf>
    <xf numFmtId="0" fontId="0" fillId="0" borderId="0" xfId="0" applyBorder="1" applyAlignment="1">
      <alignment vertical="center"/>
    </xf>
    <xf numFmtId="0" fontId="9" fillId="4" borderId="30" xfId="0" applyFont="1" applyFill="1" applyBorder="1" applyAlignment="1">
      <alignment horizontal="center" vertical="center"/>
    </xf>
    <xf numFmtId="0" fontId="0" fillId="0" borderId="40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8" xfId="0" applyBorder="1" applyAlignment="1">
      <alignment vertical="center"/>
    </xf>
    <xf numFmtId="0" fontId="16" fillId="0" borderId="50" xfId="0" applyFont="1" applyBorder="1" applyAlignment="1">
      <alignment horizontal="center" vertical="center"/>
    </xf>
    <xf numFmtId="0" fontId="0" fillId="0" borderId="51" xfId="0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21" xfId="0" applyBorder="1" applyAlignment="1">
      <alignment vertical="center"/>
    </xf>
    <xf numFmtId="9" fontId="0" fillId="0" borderId="52" xfId="1" applyFont="1" applyBorder="1" applyAlignment="1">
      <alignment vertical="center"/>
    </xf>
    <xf numFmtId="9" fontId="0" fillId="0" borderId="21" xfId="1" applyFont="1" applyBorder="1" applyAlignment="1">
      <alignment vertical="center"/>
    </xf>
    <xf numFmtId="9" fontId="0" fillId="0" borderId="52" xfId="0" applyNumberFormat="1" applyBorder="1" applyAlignment="1">
      <alignment vertical="center"/>
    </xf>
    <xf numFmtId="9" fontId="0" fillId="0" borderId="53" xfId="1" applyFont="1" applyBorder="1" applyAlignment="1">
      <alignment vertical="center"/>
    </xf>
    <xf numFmtId="9" fontId="0" fillId="0" borderId="54" xfId="1" applyFont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0" fillId="4" borderId="43" xfId="0" applyFill="1" applyBorder="1" applyAlignment="1">
      <alignment vertical="center"/>
    </xf>
    <xf numFmtId="0" fontId="0" fillId="4" borderId="44" xfId="0" applyFill="1" applyBorder="1" applyAlignment="1">
      <alignment vertical="center"/>
    </xf>
    <xf numFmtId="1" fontId="0" fillId="0" borderId="51" xfId="0" applyNumberFormat="1" applyBorder="1" applyAlignment="1">
      <alignment vertical="center"/>
    </xf>
    <xf numFmtId="1" fontId="0" fillId="0" borderId="52" xfId="0" applyNumberFormat="1" applyBorder="1" applyAlignment="1">
      <alignment vertical="center"/>
    </xf>
    <xf numFmtId="0" fontId="0" fillId="0" borderId="41" xfId="0" applyBorder="1"/>
    <xf numFmtId="0" fontId="0" fillId="0" borderId="0" xfId="0" applyBorder="1"/>
    <xf numFmtId="0" fontId="0" fillId="0" borderId="40" xfId="0" applyBorder="1"/>
    <xf numFmtId="0" fontId="9" fillId="4" borderId="59" xfId="0" applyFont="1" applyFill="1" applyBorder="1" applyAlignment="1">
      <alignment horizontal="center" vertical="center"/>
    </xf>
    <xf numFmtId="0" fontId="12" fillId="0" borderId="32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2" fillId="6" borderId="19" xfId="0" applyFont="1" applyFill="1" applyBorder="1" applyAlignment="1">
      <alignment horizontal="center" vertical="center"/>
    </xf>
    <xf numFmtId="9" fontId="0" fillId="0" borderId="19" xfId="1" applyFont="1" applyBorder="1" applyAlignment="1">
      <alignment vertical="center"/>
    </xf>
    <xf numFmtId="0" fontId="0" fillId="8" borderId="35" xfId="0" applyFill="1" applyBorder="1" applyAlignment="1">
      <alignment horizontal="center" vertical="center"/>
    </xf>
    <xf numFmtId="0" fontId="0" fillId="8" borderId="36" xfId="0" applyFill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45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9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0" fontId="0" fillId="4" borderId="44" xfId="0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6" borderId="25" xfId="0" applyFont="1" applyFill="1" applyBorder="1" applyAlignment="1">
      <alignment horizontal="left" vertical="center"/>
    </xf>
    <xf numFmtId="0" fontId="16" fillId="6" borderId="7" xfId="0" applyFont="1" applyFill="1" applyBorder="1" applyAlignment="1">
      <alignment horizontal="left" vertical="center"/>
    </xf>
    <xf numFmtId="0" fontId="16" fillId="7" borderId="56" xfId="0" applyFont="1" applyFill="1" applyBorder="1" applyAlignment="1">
      <alignment horizontal="left" vertical="center"/>
    </xf>
    <xf numFmtId="0" fontId="16" fillId="7" borderId="21" xfId="0" applyFont="1" applyFill="1" applyBorder="1" applyAlignment="1">
      <alignment horizontal="left" vertical="center"/>
    </xf>
    <xf numFmtId="0" fontId="0" fillId="0" borderId="33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4" borderId="41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4" borderId="43" xfId="0" applyFill="1" applyBorder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18" fillId="9" borderId="45" xfId="0" applyFont="1" applyFill="1" applyBorder="1" applyAlignment="1">
      <alignment horizontal="center" vertical="center"/>
    </xf>
    <xf numFmtId="0" fontId="18" fillId="9" borderId="38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18" fillId="9" borderId="42" xfId="0" applyFont="1" applyFill="1" applyBorder="1" applyAlignment="1">
      <alignment horizontal="center" vertical="center"/>
    </xf>
    <xf numFmtId="0" fontId="18" fillId="9" borderId="43" xfId="0" applyFont="1" applyFill="1" applyBorder="1" applyAlignment="1">
      <alignment horizontal="center" vertical="center"/>
    </xf>
    <xf numFmtId="0" fontId="18" fillId="9" borderId="44" xfId="0" applyFont="1" applyFill="1" applyBorder="1" applyAlignment="1">
      <alignment horizontal="center" vertical="center"/>
    </xf>
    <xf numFmtId="0" fontId="16" fillId="7" borderId="18" xfId="0" applyFont="1" applyFill="1" applyBorder="1" applyAlignment="1">
      <alignment horizontal="left" vertical="center"/>
    </xf>
    <xf numFmtId="0" fontId="16" fillId="7" borderId="5" xfId="0" applyFont="1" applyFill="1" applyBorder="1" applyAlignment="1">
      <alignment horizontal="left" vertical="center"/>
    </xf>
    <xf numFmtId="0" fontId="16" fillId="0" borderId="5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6" borderId="35" xfId="0" applyFont="1" applyFill="1" applyBorder="1" applyAlignment="1">
      <alignment horizontal="left" vertical="center"/>
    </xf>
    <xf numFmtId="0" fontId="16" fillId="6" borderId="37" xfId="0" applyFont="1" applyFill="1" applyBorder="1" applyAlignment="1">
      <alignment horizontal="left" vertical="center"/>
    </xf>
    <xf numFmtId="0" fontId="16" fillId="7" borderId="33" xfId="0" applyFont="1" applyFill="1" applyBorder="1" applyAlignment="1">
      <alignment horizontal="left" vertical="center"/>
    </xf>
    <xf numFmtId="0" fontId="16" fillId="7" borderId="34" xfId="0" applyFont="1" applyFill="1" applyBorder="1" applyAlignment="1">
      <alignment horizontal="left" vertical="center"/>
    </xf>
    <xf numFmtId="0" fontId="0" fillId="0" borderId="4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/>
    </xf>
    <xf numFmtId="0" fontId="17" fillId="3" borderId="36" xfId="0" applyFont="1" applyFill="1" applyBorder="1" applyAlignment="1">
      <alignment horizontal="center" vertical="center"/>
    </xf>
    <xf numFmtId="0" fontId="17" fillId="3" borderId="37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6" fillId="4" borderId="18" xfId="0" applyFont="1" applyFill="1" applyBorder="1" applyAlignment="1">
      <alignment horizontal="center" vertical="center"/>
    </xf>
    <xf numFmtId="0" fontId="16" fillId="4" borderId="19" xfId="0" applyFont="1" applyFill="1" applyBorder="1" applyAlignment="1">
      <alignment horizontal="center" vertical="center"/>
    </xf>
    <xf numFmtId="0" fontId="16" fillId="4" borderId="33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6" fillId="6" borderId="32" xfId="0" applyFont="1" applyFill="1" applyBorder="1" applyAlignment="1">
      <alignment horizontal="left" vertical="center"/>
    </xf>
    <xf numFmtId="0" fontId="16" fillId="7" borderId="19" xfId="0" applyFont="1" applyFill="1" applyBorder="1" applyAlignment="1">
      <alignment horizontal="left" vertical="center"/>
    </xf>
    <xf numFmtId="0" fontId="12" fillId="5" borderId="24" xfId="0" applyFont="1" applyFill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5" borderId="18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4" fillId="0" borderId="58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46" xfId="0" applyFont="1" applyBorder="1" applyAlignment="1">
      <alignment horizontal="justify" vertical="center" wrapText="1"/>
    </xf>
    <xf numFmtId="0" fontId="3" fillId="3" borderId="5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4" fillId="0" borderId="41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40" xfId="0" applyFont="1" applyBorder="1" applyAlignment="1">
      <alignment horizontal="justify" vertical="center" wrapText="1"/>
    </xf>
    <xf numFmtId="0" fontId="1" fillId="2" borderId="35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5" fillId="0" borderId="40" xfId="0" applyFont="1" applyFill="1" applyBorder="1" applyAlignment="1">
      <alignment horizontal="justify" vertical="center"/>
    </xf>
    <xf numFmtId="0" fontId="1" fillId="2" borderId="5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40" xfId="0" applyFont="1" applyFill="1" applyBorder="1" applyAlignment="1">
      <alignment horizontal="justify" vertical="center" wrapText="1"/>
    </xf>
    <xf numFmtId="0" fontId="5" fillId="0" borderId="41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5" fillId="0" borderId="40" xfId="0" applyFont="1" applyFill="1" applyBorder="1" applyAlignment="1">
      <alignment horizontal="justify" vertical="center" wrapText="1"/>
    </xf>
    <xf numFmtId="0" fontId="3" fillId="0" borderId="4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left" vertical="center" wrapText="1"/>
    </xf>
    <xf numFmtId="0" fontId="3" fillId="0" borderId="58" xfId="0" applyFont="1" applyFill="1" applyBorder="1" applyAlignment="1">
      <alignment horizontal="justify" vertical="center"/>
    </xf>
    <xf numFmtId="0" fontId="3" fillId="0" borderId="3" xfId="0" applyFont="1" applyFill="1" applyBorder="1" applyAlignment="1">
      <alignment horizontal="justify" vertical="center"/>
    </xf>
    <xf numFmtId="0" fontId="3" fillId="0" borderId="46" xfId="0" applyFont="1" applyFill="1" applyBorder="1" applyAlignment="1">
      <alignment horizontal="justify" vertical="center"/>
    </xf>
    <xf numFmtId="0" fontId="4" fillId="0" borderId="58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6" xfId="0" applyFont="1" applyBorder="1" applyAlignment="1">
      <alignment horizontal="left" vertical="center" wrapText="1"/>
    </xf>
    <xf numFmtId="0" fontId="5" fillId="3" borderId="5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4" fillId="0" borderId="41" xfId="0" applyFont="1" applyBorder="1" applyAlignment="1">
      <alignment horizontal="justify" vertical="center"/>
    </xf>
    <xf numFmtId="0" fontId="4" fillId="0" borderId="0" xfId="0" applyFont="1" applyBorder="1" applyAlignment="1">
      <alignment horizontal="justify" vertical="center"/>
    </xf>
    <xf numFmtId="0" fontId="4" fillId="0" borderId="40" xfId="0" applyFont="1" applyBorder="1" applyAlignment="1">
      <alignment horizontal="justify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11" fillId="5" borderId="2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5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0" fontId="10" fillId="0" borderId="20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2" fillId="5" borderId="28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3" fillId="4" borderId="5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4" xfId="0" applyFont="1" applyFill="1" applyBorder="1" applyAlignment="1">
      <alignment horizontal="center" vertical="center"/>
    </xf>
    <xf numFmtId="0" fontId="4" fillId="0" borderId="5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40" xfId="0" applyFont="1" applyBorder="1" applyAlignment="1">
      <alignment horizontal="left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9" fillId="5" borderId="18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EJECUCIÓN DE ACTIVIDADES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Hoja1!$B$85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[1]Hoja1!$C$71:$O$71</c:f>
              <c:strCache>
                <c:ptCount val="13"/>
                <c:pt idx="1">
                  <c:v>JUL.</c:v>
                </c:pt>
                <c:pt idx="2">
                  <c:v>AGO.</c:v>
                </c:pt>
                <c:pt idx="3">
                  <c:v>SEP.</c:v>
                </c:pt>
                <c:pt idx="4">
                  <c:v>OCT.</c:v>
                </c:pt>
                <c:pt idx="5">
                  <c:v>NOV.</c:v>
                </c:pt>
                <c:pt idx="6">
                  <c:v>DIC.</c:v>
                </c:pt>
                <c:pt idx="7">
                  <c:v>ENE.</c:v>
                </c:pt>
                <c:pt idx="8">
                  <c:v>FEB.</c:v>
                </c:pt>
                <c:pt idx="9">
                  <c:v>MAR.</c:v>
                </c:pt>
                <c:pt idx="10">
                  <c:v>ABR.</c:v>
                </c:pt>
                <c:pt idx="11">
                  <c:v>MAY.</c:v>
                </c:pt>
                <c:pt idx="12">
                  <c:v>JUN.</c:v>
                </c:pt>
              </c:strCache>
            </c:strRef>
          </c:cat>
          <c:val>
            <c:numRef>
              <c:f>Hoja1!$D$85:$O$85</c:f>
              <c:numCache>
                <c:formatCode>0%</c:formatCode>
                <c:ptCount val="12"/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3307040"/>
        <c:axId val="2113304320"/>
      </c:barChart>
      <c:lineChart>
        <c:grouping val="standard"/>
        <c:varyColors val="0"/>
        <c:ser>
          <c:idx val="1"/>
          <c:order val="1"/>
          <c:tx>
            <c:strRef>
              <c:f>Hoja1!$B$86</c:f>
              <c:strCache>
                <c:ptCount val="1"/>
                <c:pt idx="0">
                  <c:v>% ACUMULADO DE EJECUCIÓN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[1]Hoja1!$C$71:$O$71</c:f>
              <c:strCache>
                <c:ptCount val="13"/>
                <c:pt idx="1">
                  <c:v>JUL.</c:v>
                </c:pt>
                <c:pt idx="2">
                  <c:v>AGO.</c:v>
                </c:pt>
                <c:pt idx="3">
                  <c:v>SEP.</c:v>
                </c:pt>
                <c:pt idx="4">
                  <c:v>OCT.</c:v>
                </c:pt>
                <c:pt idx="5">
                  <c:v>NOV.</c:v>
                </c:pt>
                <c:pt idx="6">
                  <c:v>DIC.</c:v>
                </c:pt>
                <c:pt idx="7">
                  <c:v>ENE.</c:v>
                </c:pt>
                <c:pt idx="8">
                  <c:v>FEB.</c:v>
                </c:pt>
                <c:pt idx="9">
                  <c:v>MAR.</c:v>
                </c:pt>
                <c:pt idx="10">
                  <c:v>ABR.</c:v>
                </c:pt>
                <c:pt idx="11">
                  <c:v>MAY.</c:v>
                </c:pt>
                <c:pt idx="12">
                  <c:v>JUN.</c:v>
                </c:pt>
              </c:strCache>
            </c:strRef>
          </c:cat>
          <c:val>
            <c:numRef>
              <c:f>Hoja1!$D$86:$O$86</c:f>
              <c:numCache>
                <c:formatCode>0%</c:formatCode>
                <c:ptCount val="12"/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0.91891891891891897</c:v>
                </c:pt>
                <c:pt idx="10">
                  <c:v>0.89473684210526316</c:v>
                </c:pt>
                <c:pt idx="11">
                  <c:v>0.80952380952380953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Hoja1!$B$87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Hoja1!$D$87:$O$87</c:f>
              <c:numCache>
                <c:formatCode>0%</c:formatCode>
                <c:ptCount val="12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3307040"/>
        <c:axId val="2113304320"/>
      </c:lineChart>
      <c:catAx>
        <c:axId val="211330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3304320"/>
        <c:crosses val="autoZero"/>
        <c:auto val="1"/>
        <c:lblAlgn val="ctr"/>
        <c:lblOffset val="100"/>
        <c:noMultiLvlLbl val="0"/>
      </c:catAx>
      <c:valAx>
        <c:axId val="211330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330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COBERTURA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Hoja1!$A$124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[1]Hoja1!$B$110:$F$110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Hoja1!$C$124:$F$124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3308128"/>
        <c:axId val="2113297248"/>
      </c:barChart>
      <c:lineChart>
        <c:grouping val="standard"/>
        <c:varyColors val="0"/>
        <c:ser>
          <c:idx val="1"/>
          <c:order val="1"/>
          <c:tx>
            <c:strRef>
              <c:f>Hoja1!$A$125</c:f>
              <c:strCache>
                <c:ptCount val="1"/>
                <c:pt idx="0">
                  <c:v>% COBERTURA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[1]Hoja1!$B$110:$F$110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Hoja1!$C$125:$F$125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 formatCode="General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Hoja1!$A$126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[1]Hoja1!$B$110:$F$110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Hoja1!$C$126:$F$126</c:f>
              <c:numCache>
                <c:formatCode>0%</c:formatCode>
                <c:ptCount val="4"/>
                <c:pt idx="0">
                  <c:v>0.9</c:v>
                </c:pt>
                <c:pt idx="1">
                  <c:v>0.9</c:v>
                </c:pt>
                <c:pt idx="2">
                  <c:v>0.9</c:v>
                </c:pt>
                <c:pt idx="3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3308128"/>
        <c:axId val="2113297248"/>
      </c:lineChart>
      <c:catAx>
        <c:axId val="211330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3297248"/>
        <c:crosses val="autoZero"/>
        <c:auto val="1"/>
        <c:lblAlgn val="ctr"/>
        <c:lblOffset val="100"/>
        <c:noMultiLvlLbl val="0"/>
      </c:catAx>
      <c:valAx>
        <c:axId val="211329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330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EFICACIA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Hoja1!$A$155</c:f>
              <c:strCache>
                <c:ptCount val="1"/>
                <c:pt idx="0">
                  <c:v>ACCIDENTES PRESENTADOS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[1]Hoja1!$C$110:$F$110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Hoja1!$C$155:$F$155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3309760"/>
        <c:axId val="2113294528"/>
      </c:barChart>
      <c:lineChart>
        <c:grouping val="standard"/>
        <c:varyColors val="0"/>
        <c:ser>
          <c:idx val="1"/>
          <c:order val="1"/>
          <c:tx>
            <c:strRef>
              <c:f>Hoja1!$A$156</c:f>
              <c:strCache>
                <c:ptCount val="1"/>
                <c:pt idx="0">
                  <c:v>INCIDENTES PRESENTADOS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[1]Hoja1!$C$143:$F$143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Hoja1!$C$156:$F$156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[1]Hoja1!$A$146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[1]Hoja1!$C$143:$F$143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[1]Hoja1!$C$146:$F$146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3309760"/>
        <c:axId val="2113294528"/>
      </c:lineChart>
      <c:catAx>
        <c:axId val="21133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3294528"/>
        <c:crosses val="autoZero"/>
        <c:auto val="1"/>
        <c:lblAlgn val="ctr"/>
        <c:lblOffset val="100"/>
        <c:noMultiLvlLbl val="0"/>
      </c:catAx>
      <c:valAx>
        <c:axId val="2113294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33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139665</xdr:colOff>
      <xdr:row>0</xdr:row>
      <xdr:rowOff>122581</xdr:rowOff>
    </xdr:from>
    <xdr:to>
      <xdr:col>13</xdr:col>
      <xdr:colOff>423334</xdr:colOff>
      <xdr:row>3</xdr:row>
      <xdr:rowOff>112651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5665" y="122581"/>
          <a:ext cx="1807669" cy="561570"/>
        </a:xfrm>
        <a:prstGeom prst="rect">
          <a:avLst/>
        </a:prstGeom>
      </xdr:spPr>
    </xdr:pic>
    <xdr:clientData/>
  </xdr:twoCellAnchor>
  <xdr:twoCellAnchor>
    <xdr:from>
      <xdr:col>1</xdr:col>
      <xdr:colOff>333375</xdr:colOff>
      <xdr:row>94</xdr:row>
      <xdr:rowOff>15477</xdr:rowOff>
    </xdr:from>
    <xdr:to>
      <xdr:col>11</xdr:col>
      <xdr:colOff>381000</xdr:colOff>
      <xdr:row>108</xdr:row>
      <xdr:rowOff>91677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809624</xdr:colOff>
      <xdr:row>128</xdr:row>
      <xdr:rowOff>15477</xdr:rowOff>
    </xdr:from>
    <xdr:to>
      <xdr:col>8</xdr:col>
      <xdr:colOff>119062</xdr:colOff>
      <xdr:row>143</xdr:row>
      <xdr:rowOff>119063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809624</xdr:colOff>
      <xdr:row>159</xdr:row>
      <xdr:rowOff>15477</xdr:rowOff>
    </xdr:from>
    <xdr:to>
      <xdr:col>8</xdr:col>
      <xdr:colOff>119062</xdr:colOff>
      <xdr:row>174</xdr:row>
      <xdr:rowOff>119063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G-GI-11%20PROGRAMA%20DE%20GESTI&#211;N%20DEL%20RIESGO%20LOCA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71">
          <cell r="C71"/>
          <cell r="D71" t="str">
            <v>JUL.</v>
          </cell>
          <cell r="E71" t="str">
            <v>AGO.</v>
          </cell>
          <cell r="F71" t="str">
            <v>SEP.</v>
          </cell>
          <cell r="G71" t="str">
            <v>OCT.</v>
          </cell>
          <cell r="H71" t="str">
            <v>NOV.</v>
          </cell>
          <cell r="I71" t="str">
            <v>DIC.</v>
          </cell>
          <cell r="J71" t="str">
            <v>ENE.</v>
          </cell>
          <cell r="K71" t="str">
            <v>FEB.</v>
          </cell>
          <cell r="L71" t="str">
            <v>MAR.</v>
          </cell>
          <cell r="M71" t="str">
            <v>ABR.</v>
          </cell>
          <cell r="N71" t="str">
            <v>MAY.</v>
          </cell>
          <cell r="O71" t="str">
            <v>JUN.</v>
          </cell>
        </row>
        <row r="110">
          <cell r="B110"/>
          <cell r="C110" t="str">
            <v>TRIM 3 2014</v>
          </cell>
          <cell r="D110" t="str">
            <v>TRIM 4 2014</v>
          </cell>
          <cell r="E110" t="str">
            <v>TRIM 1 2015</v>
          </cell>
          <cell r="F110" t="str">
            <v>TRIM 2 2015</v>
          </cell>
        </row>
        <row r="143">
          <cell r="C143" t="str">
            <v>TRIM 3 2014</v>
          </cell>
          <cell r="D143" t="str">
            <v>TRIM 4 2014</v>
          </cell>
          <cell r="E143" t="str">
            <v>TRIM 1 2015</v>
          </cell>
          <cell r="F143" t="str">
            <v>TRIM 2 2015</v>
          </cell>
        </row>
        <row r="146">
          <cell r="A146" t="str">
            <v>META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77"/>
  <sheetViews>
    <sheetView tabSelected="1" view="pageBreakPreview" zoomScale="80" zoomScaleNormal="90" zoomScaleSheetLayoutView="80" workbookViewId="0">
      <selection activeCell="A7" sqref="A7:O7"/>
    </sheetView>
  </sheetViews>
  <sheetFormatPr baseColWidth="10" defaultRowHeight="15" x14ac:dyDescent="0.25"/>
  <cols>
    <col min="1" max="1" width="24.85546875" customWidth="1"/>
    <col min="2" max="2" width="18.28515625" customWidth="1"/>
    <col min="3" max="3" width="14" customWidth="1"/>
  </cols>
  <sheetData>
    <row r="1" spans="1:15" x14ac:dyDescent="0.25">
      <c r="A1" s="188" t="s">
        <v>14</v>
      </c>
      <c r="B1" s="189"/>
      <c r="C1" s="189"/>
      <c r="D1" s="189"/>
      <c r="E1" s="189"/>
      <c r="F1" s="189"/>
      <c r="G1" s="189"/>
      <c r="H1" s="189"/>
      <c r="I1" s="189"/>
      <c r="J1" s="189"/>
      <c r="K1" s="192"/>
      <c r="L1" s="192"/>
      <c r="M1" s="192"/>
      <c r="N1" s="192"/>
      <c r="O1" s="193"/>
    </row>
    <row r="2" spans="1:15" x14ac:dyDescent="0.25">
      <c r="A2" s="190"/>
      <c r="B2" s="191"/>
      <c r="C2" s="191"/>
      <c r="D2" s="191"/>
      <c r="E2" s="191"/>
      <c r="F2" s="191"/>
      <c r="G2" s="191"/>
      <c r="H2" s="191"/>
      <c r="I2" s="191"/>
      <c r="J2" s="191"/>
      <c r="K2" s="194"/>
      <c r="L2" s="194"/>
      <c r="M2" s="194"/>
      <c r="N2" s="194"/>
      <c r="O2" s="195"/>
    </row>
    <row r="3" spans="1:15" x14ac:dyDescent="0.25">
      <c r="A3" s="190" t="s">
        <v>0</v>
      </c>
      <c r="B3" s="191"/>
      <c r="C3" s="191" t="s">
        <v>1</v>
      </c>
      <c r="D3" s="191"/>
      <c r="E3" s="191" t="s">
        <v>2</v>
      </c>
      <c r="F3" s="191"/>
      <c r="G3" s="191"/>
      <c r="H3" s="191" t="s">
        <v>3</v>
      </c>
      <c r="I3" s="191"/>
      <c r="J3" s="191"/>
      <c r="K3" s="194"/>
      <c r="L3" s="194"/>
      <c r="M3" s="194"/>
      <c r="N3" s="194"/>
      <c r="O3" s="195"/>
    </row>
    <row r="4" spans="1:15" x14ac:dyDescent="0.25">
      <c r="A4" s="190"/>
      <c r="B4" s="191"/>
      <c r="C4" s="191"/>
      <c r="D4" s="191"/>
      <c r="E4" s="191"/>
      <c r="F4" s="191"/>
      <c r="G4" s="191"/>
      <c r="H4" s="191"/>
      <c r="I4" s="191"/>
      <c r="J4" s="191"/>
      <c r="K4" s="194"/>
      <c r="L4" s="194"/>
      <c r="M4" s="194"/>
      <c r="N4" s="194"/>
      <c r="O4" s="195"/>
    </row>
    <row r="5" spans="1:15" ht="12.75" customHeight="1" x14ac:dyDescent="0.25">
      <c r="A5" s="199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1"/>
    </row>
    <row r="6" spans="1:15" ht="15.75" x14ac:dyDescent="0.25">
      <c r="A6" s="182" t="s">
        <v>4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4"/>
    </row>
    <row r="7" spans="1:15" ht="39" customHeight="1" x14ac:dyDescent="0.25">
      <c r="A7" s="226" t="s">
        <v>98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8"/>
    </row>
    <row r="8" spans="1:15" x14ac:dyDescent="0.25">
      <c r="A8" s="179"/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1"/>
    </row>
    <row r="9" spans="1:15" ht="15.75" x14ac:dyDescent="0.25">
      <c r="A9" s="182" t="s">
        <v>5</v>
      </c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4"/>
    </row>
    <row r="10" spans="1:15" ht="15.75" x14ac:dyDescent="0.25">
      <c r="A10" s="251"/>
      <c r="B10" s="252"/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3"/>
    </row>
    <row r="11" spans="1:15" ht="17.25" customHeight="1" x14ac:dyDescent="0.25">
      <c r="A11" s="185" t="s">
        <v>96</v>
      </c>
      <c r="B11" s="186"/>
      <c r="C11" s="186"/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6"/>
      <c r="O11" s="187"/>
    </row>
    <row r="12" spans="1:15" ht="17.25" customHeight="1" x14ac:dyDescent="0.25">
      <c r="A12" s="257" t="s">
        <v>97</v>
      </c>
      <c r="B12" s="258"/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9"/>
    </row>
    <row r="13" spans="1:15" x14ac:dyDescent="0.25">
      <c r="A13" s="185" t="s">
        <v>95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7"/>
    </row>
    <row r="14" spans="1:15" x14ac:dyDescent="0.25">
      <c r="A14" s="254"/>
      <c r="B14" s="255"/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6"/>
    </row>
    <row r="15" spans="1:15" ht="15.75" x14ac:dyDescent="0.25">
      <c r="A15" s="260" t="s">
        <v>6</v>
      </c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261"/>
    </row>
    <row r="16" spans="1:15" ht="35.25" customHeight="1" x14ac:dyDescent="0.25">
      <c r="A16" s="220" t="s">
        <v>99</v>
      </c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2"/>
    </row>
    <row r="17" spans="1:15" ht="15.75" x14ac:dyDescent="0.25">
      <c r="A17" s="223" t="s">
        <v>7</v>
      </c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5"/>
    </row>
    <row r="18" spans="1:15" ht="37.5" customHeight="1" x14ac:dyDescent="0.25">
      <c r="A18" s="214" t="s">
        <v>8</v>
      </c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6"/>
    </row>
    <row r="19" spans="1:15" ht="37.5" customHeight="1" x14ac:dyDescent="0.25">
      <c r="A19" s="217" t="s">
        <v>13</v>
      </c>
      <c r="B19" s="218"/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9"/>
    </row>
    <row r="20" spans="1:15" ht="15.75" x14ac:dyDescent="0.25">
      <c r="A20" s="205" t="s">
        <v>9</v>
      </c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7"/>
    </row>
    <row r="21" spans="1:15" ht="21.75" customHeight="1" x14ac:dyDescent="0.25">
      <c r="A21" s="208" t="s">
        <v>10</v>
      </c>
      <c r="B21" s="209"/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10"/>
    </row>
    <row r="22" spans="1:15" ht="21.75" customHeight="1" x14ac:dyDescent="0.25">
      <c r="A22" s="211" t="s">
        <v>11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3"/>
    </row>
    <row r="23" spans="1:15" ht="36" customHeight="1" x14ac:dyDescent="0.25">
      <c r="A23" s="196" t="s">
        <v>12</v>
      </c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8"/>
    </row>
    <row r="24" spans="1:15" ht="15.75" thickBot="1" x14ac:dyDescent="0.3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2"/>
    </row>
    <row r="25" spans="1:15" s="1" customFormat="1" ht="18.75" thickBot="1" x14ac:dyDescent="0.3">
      <c r="A25" s="202" t="s">
        <v>37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4"/>
    </row>
    <row r="26" spans="1:15" s="1" customFormat="1" ht="15.75" thickBot="1" x14ac:dyDescent="0.3">
      <c r="A26" s="2" t="s">
        <v>15</v>
      </c>
      <c r="B26" s="3" t="s">
        <v>16</v>
      </c>
      <c r="C26" s="3" t="s">
        <v>17</v>
      </c>
      <c r="D26" s="3" t="s">
        <v>18</v>
      </c>
      <c r="E26" s="3" t="s">
        <v>19</v>
      </c>
      <c r="F26" s="3" t="s">
        <v>20</v>
      </c>
      <c r="G26" s="3" t="s">
        <v>21</v>
      </c>
      <c r="H26" s="3" t="s">
        <v>22</v>
      </c>
      <c r="I26" s="3" t="s">
        <v>23</v>
      </c>
      <c r="J26" s="3" t="s">
        <v>24</v>
      </c>
      <c r="K26" s="3" t="s">
        <v>25</v>
      </c>
      <c r="L26" s="3" t="s">
        <v>26</v>
      </c>
      <c r="M26" s="3" t="s">
        <v>27</v>
      </c>
      <c r="N26" s="3" t="s">
        <v>28</v>
      </c>
      <c r="O26" s="51" t="s">
        <v>29</v>
      </c>
    </row>
    <row r="27" spans="1:15" s="1" customFormat="1" ht="13.5" customHeight="1" x14ac:dyDescent="0.25">
      <c r="A27" s="229"/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1"/>
    </row>
    <row r="28" spans="1:15" s="1" customFormat="1" ht="24" customHeight="1" x14ac:dyDescent="0.25">
      <c r="A28" s="262" t="s">
        <v>44</v>
      </c>
      <c r="B28" s="233" t="s">
        <v>31</v>
      </c>
      <c r="C28" s="4" t="s">
        <v>32</v>
      </c>
      <c r="D28" s="5"/>
      <c r="E28" s="5"/>
      <c r="F28" s="5"/>
      <c r="G28" s="5"/>
      <c r="H28" s="6">
        <v>1</v>
      </c>
      <c r="I28" s="5"/>
      <c r="J28" s="5"/>
      <c r="K28" s="5"/>
      <c r="L28" s="5"/>
      <c r="M28" s="5"/>
      <c r="N28" s="5"/>
      <c r="O28" s="9"/>
    </row>
    <row r="29" spans="1:15" s="1" customFormat="1" ht="24" customHeight="1" x14ac:dyDescent="0.25">
      <c r="A29" s="232"/>
      <c r="B29" s="233" t="s">
        <v>33</v>
      </c>
      <c r="C29" s="7" t="s">
        <v>34</v>
      </c>
      <c r="D29" s="5"/>
      <c r="E29" s="5"/>
      <c r="F29" s="5"/>
      <c r="G29" s="5"/>
      <c r="H29" s="8">
        <v>1</v>
      </c>
      <c r="I29" s="5"/>
      <c r="J29" s="5"/>
      <c r="K29" s="5"/>
      <c r="L29" s="5"/>
      <c r="M29" s="5"/>
      <c r="N29" s="5"/>
      <c r="O29" s="9"/>
    </row>
    <row r="30" spans="1:15" s="1" customFormat="1" ht="29.25" customHeight="1" x14ac:dyDescent="0.25">
      <c r="A30" s="234" t="s">
        <v>47</v>
      </c>
      <c r="B30" s="240" t="s">
        <v>35</v>
      </c>
      <c r="C30" s="4" t="s">
        <v>32</v>
      </c>
      <c r="D30" s="5"/>
      <c r="E30" s="5"/>
      <c r="F30" s="6">
        <v>1</v>
      </c>
      <c r="G30" s="5"/>
      <c r="H30" s="5"/>
      <c r="I30" s="5"/>
      <c r="J30" s="5"/>
      <c r="K30" s="5"/>
      <c r="L30" s="5"/>
      <c r="M30" s="5"/>
      <c r="N30" s="5"/>
      <c r="O30" s="9"/>
    </row>
    <row r="31" spans="1:15" s="1" customFormat="1" ht="29.25" customHeight="1" x14ac:dyDescent="0.25">
      <c r="A31" s="235"/>
      <c r="B31" s="241"/>
      <c r="C31" s="7" t="s">
        <v>34</v>
      </c>
      <c r="D31" s="5"/>
      <c r="E31" s="5"/>
      <c r="F31" s="8">
        <v>1</v>
      </c>
      <c r="G31" s="5"/>
      <c r="H31" s="5"/>
      <c r="I31" s="5"/>
      <c r="J31" s="5"/>
      <c r="K31" s="5"/>
      <c r="L31" s="5"/>
      <c r="M31" s="5"/>
      <c r="N31" s="5"/>
      <c r="O31" s="9"/>
    </row>
    <row r="32" spans="1:15" s="1" customFormat="1" ht="24" customHeight="1" x14ac:dyDescent="0.25">
      <c r="A32" s="234" t="s">
        <v>48</v>
      </c>
      <c r="B32" s="240" t="s">
        <v>35</v>
      </c>
      <c r="C32" s="4" t="s">
        <v>32</v>
      </c>
      <c r="D32" s="5"/>
      <c r="E32" s="5"/>
      <c r="F32" s="6">
        <v>1</v>
      </c>
      <c r="G32" s="5"/>
      <c r="H32" s="5"/>
      <c r="I32" s="5"/>
      <c r="J32" s="5"/>
      <c r="K32" s="5"/>
      <c r="L32" s="5"/>
      <c r="M32" s="5"/>
      <c r="N32" s="5"/>
      <c r="O32" s="9"/>
    </row>
    <row r="33" spans="1:15" s="1" customFormat="1" ht="38.25" customHeight="1" x14ac:dyDescent="0.25">
      <c r="A33" s="235"/>
      <c r="B33" s="241"/>
      <c r="C33" s="7" t="s">
        <v>34</v>
      </c>
      <c r="D33" s="5"/>
      <c r="E33" s="5"/>
      <c r="F33" s="8">
        <v>1</v>
      </c>
      <c r="G33" s="5"/>
      <c r="H33" s="5"/>
      <c r="I33" s="5"/>
      <c r="J33" s="5"/>
      <c r="K33" s="5"/>
      <c r="L33" s="5"/>
      <c r="M33" s="5"/>
      <c r="N33" s="5"/>
      <c r="O33" s="9"/>
    </row>
    <row r="34" spans="1:15" s="1" customFormat="1" ht="34.5" customHeight="1" x14ac:dyDescent="0.25">
      <c r="A34" s="234" t="s">
        <v>49</v>
      </c>
      <c r="B34" s="240" t="s">
        <v>35</v>
      </c>
      <c r="C34" s="4" t="s">
        <v>32</v>
      </c>
      <c r="D34" s="5"/>
      <c r="E34" s="5"/>
      <c r="F34" s="5"/>
      <c r="G34" s="6">
        <v>1</v>
      </c>
      <c r="H34" s="5"/>
      <c r="I34" s="5"/>
      <c r="J34" s="5"/>
      <c r="K34" s="5"/>
      <c r="L34" s="5"/>
      <c r="M34" s="5"/>
      <c r="N34" s="5"/>
      <c r="O34" s="9"/>
    </row>
    <row r="35" spans="1:15" s="1" customFormat="1" ht="42" customHeight="1" x14ac:dyDescent="0.25">
      <c r="A35" s="235"/>
      <c r="B35" s="241"/>
      <c r="C35" s="7" t="s">
        <v>34</v>
      </c>
      <c r="D35" s="5"/>
      <c r="E35" s="5"/>
      <c r="F35" s="5"/>
      <c r="G35" s="8">
        <v>1</v>
      </c>
      <c r="H35" s="5"/>
      <c r="I35" s="5"/>
      <c r="J35" s="5"/>
      <c r="K35" s="5"/>
      <c r="L35" s="5"/>
      <c r="M35" s="5"/>
      <c r="N35" s="5"/>
      <c r="O35" s="9"/>
    </row>
    <row r="36" spans="1:15" s="1" customFormat="1" ht="41.25" customHeight="1" x14ac:dyDescent="0.25">
      <c r="A36" s="262" t="s">
        <v>45</v>
      </c>
      <c r="B36" s="233" t="s">
        <v>35</v>
      </c>
      <c r="C36" s="4" t="s">
        <v>32</v>
      </c>
      <c r="D36" s="10"/>
      <c r="E36" s="10"/>
      <c r="F36" s="11">
        <v>1</v>
      </c>
      <c r="G36" s="10"/>
      <c r="H36" s="10"/>
      <c r="I36" s="11">
        <v>1</v>
      </c>
      <c r="J36" s="12"/>
      <c r="K36" s="10"/>
      <c r="L36" s="11">
        <v>1</v>
      </c>
      <c r="M36" s="10"/>
      <c r="N36" s="10"/>
      <c r="O36" s="13">
        <v>1</v>
      </c>
    </row>
    <row r="37" spans="1:15" s="1" customFormat="1" ht="41.25" customHeight="1" x14ac:dyDescent="0.25">
      <c r="A37" s="232"/>
      <c r="B37" s="233"/>
      <c r="C37" s="7" t="s">
        <v>34</v>
      </c>
      <c r="D37" s="10"/>
      <c r="E37" s="10"/>
      <c r="F37" s="14">
        <v>1</v>
      </c>
      <c r="G37" s="10"/>
      <c r="H37" s="10"/>
      <c r="I37" s="14">
        <v>1</v>
      </c>
      <c r="J37" s="15"/>
      <c r="K37" s="15"/>
      <c r="L37" s="14">
        <v>1</v>
      </c>
      <c r="M37" s="15"/>
      <c r="N37" s="15"/>
      <c r="O37" s="16"/>
    </row>
    <row r="38" spans="1:15" s="1" customFormat="1" ht="33.75" customHeight="1" x14ac:dyDescent="0.25">
      <c r="A38" s="234" t="s">
        <v>46</v>
      </c>
      <c r="B38" s="240" t="s">
        <v>36</v>
      </c>
      <c r="C38" s="4" t="s">
        <v>32</v>
      </c>
      <c r="D38" s="15"/>
      <c r="E38" s="11">
        <v>1</v>
      </c>
      <c r="F38" s="11">
        <v>1</v>
      </c>
      <c r="G38" s="11">
        <v>1</v>
      </c>
      <c r="H38" s="11">
        <v>1</v>
      </c>
      <c r="I38" s="11">
        <v>1</v>
      </c>
      <c r="J38" s="11">
        <v>1</v>
      </c>
      <c r="K38" s="11">
        <v>1</v>
      </c>
      <c r="L38" s="11">
        <v>1</v>
      </c>
      <c r="M38" s="11">
        <v>1</v>
      </c>
      <c r="N38" s="11">
        <v>1</v>
      </c>
      <c r="O38" s="13">
        <v>1</v>
      </c>
    </row>
    <row r="39" spans="1:15" s="1" customFormat="1" ht="41.25" customHeight="1" x14ac:dyDescent="0.25">
      <c r="A39" s="235"/>
      <c r="B39" s="241"/>
      <c r="C39" s="7" t="s">
        <v>34</v>
      </c>
      <c r="D39" s="15"/>
      <c r="E39" s="14">
        <v>1</v>
      </c>
      <c r="F39" s="14">
        <v>1</v>
      </c>
      <c r="G39" s="14">
        <v>1</v>
      </c>
      <c r="H39" s="14">
        <v>1</v>
      </c>
      <c r="I39" s="14">
        <v>1</v>
      </c>
      <c r="J39" s="14">
        <v>1</v>
      </c>
      <c r="K39" s="14">
        <v>1</v>
      </c>
      <c r="L39" s="14">
        <v>1</v>
      </c>
      <c r="M39" s="10"/>
      <c r="N39" s="15"/>
      <c r="O39" s="16"/>
    </row>
    <row r="40" spans="1:15" x14ac:dyDescent="0.25">
      <c r="A40" s="237"/>
      <c r="B40" s="238"/>
      <c r="C40" s="238"/>
      <c r="D40" s="238"/>
      <c r="E40" s="238"/>
      <c r="F40" s="238"/>
      <c r="G40" s="238"/>
      <c r="H40" s="238"/>
      <c r="I40" s="238"/>
      <c r="J40" s="238"/>
      <c r="K40" s="238"/>
      <c r="L40" s="238"/>
      <c r="M40" s="238"/>
      <c r="N40" s="238"/>
      <c r="O40" s="239"/>
    </row>
    <row r="41" spans="1:15" ht="18" x14ac:dyDescent="0.25">
      <c r="A41" s="173" t="s">
        <v>43</v>
      </c>
      <c r="B41" s="174"/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5"/>
    </row>
    <row r="42" spans="1:15" ht="15.75" thickBot="1" x14ac:dyDescent="0.3">
      <c r="A42" s="25" t="s">
        <v>15</v>
      </c>
      <c r="B42" s="26" t="s">
        <v>16</v>
      </c>
      <c r="C42" s="26" t="s">
        <v>17</v>
      </c>
      <c r="D42" s="26" t="s">
        <v>18</v>
      </c>
      <c r="E42" s="26" t="s">
        <v>19</v>
      </c>
      <c r="F42" s="26" t="s">
        <v>20</v>
      </c>
      <c r="G42" s="26" t="s">
        <v>21</v>
      </c>
      <c r="H42" s="26" t="s">
        <v>22</v>
      </c>
      <c r="I42" s="26" t="s">
        <v>23</v>
      </c>
      <c r="J42" s="26" t="s">
        <v>24</v>
      </c>
      <c r="K42" s="26" t="s">
        <v>25</v>
      </c>
      <c r="L42" s="26" t="s">
        <v>26</v>
      </c>
      <c r="M42" s="26" t="s">
        <v>27</v>
      </c>
      <c r="N42" s="26" t="s">
        <v>28</v>
      </c>
      <c r="O42" s="73" t="s">
        <v>29</v>
      </c>
    </row>
    <row r="43" spans="1:15" x14ac:dyDescent="0.25">
      <c r="A43" s="176" t="s">
        <v>30</v>
      </c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8"/>
    </row>
    <row r="44" spans="1:15" x14ac:dyDescent="0.25">
      <c r="A44" s="169" t="s">
        <v>38</v>
      </c>
      <c r="B44" s="171" t="s">
        <v>39</v>
      </c>
      <c r="C44" s="17" t="s">
        <v>32</v>
      </c>
      <c r="D44" s="18"/>
      <c r="E44" s="18"/>
      <c r="F44" s="19">
        <v>1</v>
      </c>
      <c r="G44" s="18"/>
      <c r="H44" s="5"/>
      <c r="I44" s="19">
        <v>1</v>
      </c>
      <c r="J44" s="20"/>
      <c r="K44" s="20"/>
      <c r="L44" s="19">
        <v>1</v>
      </c>
      <c r="M44" s="20"/>
      <c r="N44" s="10"/>
      <c r="O44" s="21"/>
    </row>
    <row r="45" spans="1:15" x14ac:dyDescent="0.25">
      <c r="A45" s="170"/>
      <c r="B45" s="171"/>
      <c r="C45" s="22" t="s">
        <v>34</v>
      </c>
      <c r="D45" s="18"/>
      <c r="E45" s="18"/>
      <c r="F45" s="14">
        <v>1</v>
      </c>
      <c r="G45" s="18"/>
      <c r="H45" s="5"/>
      <c r="I45" s="14">
        <v>1</v>
      </c>
      <c r="J45" s="20"/>
      <c r="K45" s="20"/>
      <c r="L45" s="14">
        <v>1</v>
      </c>
      <c r="M45" s="20"/>
      <c r="N45" s="20"/>
      <c r="O45" s="21"/>
    </row>
    <row r="46" spans="1:15" ht="21" customHeight="1" x14ac:dyDescent="0.25">
      <c r="A46" s="169" t="s">
        <v>40</v>
      </c>
      <c r="B46" s="243" t="s">
        <v>35</v>
      </c>
      <c r="C46" s="245" t="s">
        <v>41</v>
      </c>
      <c r="D46" s="246"/>
      <c r="E46" s="246"/>
      <c r="F46" s="246"/>
      <c r="G46" s="246"/>
      <c r="H46" s="246"/>
      <c r="I46" s="246"/>
      <c r="J46" s="246"/>
      <c r="K46" s="246"/>
      <c r="L46" s="246"/>
      <c r="M46" s="247"/>
      <c r="N46" s="247"/>
      <c r="O46" s="248"/>
    </row>
    <row r="47" spans="1:15" ht="21" customHeight="1" x14ac:dyDescent="0.25">
      <c r="A47" s="242"/>
      <c r="B47" s="244"/>
      <c r="C47" s="17" t="s">
        <v>32</v>
      </c>
      <c r="D47" s="18"/>
      <c r="E47" s="18"/>
      <c r="F47" s="20"/>
      <c r="G47" s="18"/>
      <c r="H47" s="5"/>
      <c r="I47" s="19">
        <v>1</v>
      </c>
      <c r="J47" s="20"/>
      <c r="K47" s="20"/>
      <c r="L47" s="20"/>
      <c r="M47" s="20"/>
      <c r="N47" s="20"/>
      <c r="O47" s="21"/>
    </row>
    <row r="48" spans="1:15" ht="21" customHeight="1" x14ac:dyDescent="0.25">
      <c r="A48" s="242"/>
      <c r="B48" s="244"/>
      <c r="C48" s="27" t="s">
        <v>34</v>
      </c>
      <c r="D48" s="28"/>
      <c r="E48" s="28"/>
      <c r="F48" s="29"/>
      <c r="G48" s="28"/>
      <c r="H48" s="30"/>
      <c r="I48" s="31">
        <v>1</v>
      </c>
      <c r="J48" s="29"/>
      <c r="K48" s="29"/>
      <c r="L48" s="29"/>
      <c r="M48" s="29"/>
      <c r="N48" s="29"/>
      <c r="O48" s="32"/>
    </row>
    <row r="49" spans="1:15" ht="35.25" customHeight="1" x14ac:dyDescent="0.25">
      <c r="A49" s="172" t="s">
        <v>50</v>
      </c>
      <c r="B49" s="243" t="s">
        <v>35</v>
      </c>
      <c r="C49" s="17" t="s">
        <v>32</v>
      </c>
      <c r="D49" s="18"/>
      <c r="E49" s="18"/>
      <c r="F49" s="20"/>
      <c r="G49" s="18"/>
      <c r="H49" s="19">
        <v>1</v>
      </c>
      <c r="I49" s="18"/>
      <c r="J49" s="20"/>
      <c r="K49" s="20"/>
      <c r="L49" s="20"/>
      <c r="M49" s="20"/>
      <c r="N49" s="20"/>
      <c r="O49" s="21"/>
    </row>
    <row r="50" spans="1:15" ht="35.25" customHeight="1" x14ac:dyDescent="0.25">
      <c r="A50" s="172"/>
      <c r="B50" s="250"/>
      <c r="C50" s="22" t="s">
        <v>34</v>
      </c>
      <c r="D50" s="18"/>
      <c r="E50" s="18"/>
      <c r="F50" s="20"/>
      <c r="G50" s="18"/>
      <c r="H50" s="23">
        <v>1</v>
      </c>
      <c r="I50" s="18"/>
      <c r="J50" s="20"/>
      <c r="K50" s="20"/>
      <c r="L50" s="20"/>
      <c r="M50" s="20"/>
      <c r="N50" s="20"/>
      <c r="O50" s="21"/>
    </row>
    <row r="51" spans="1:15" ht="21" customHeight="1" x14ac:dyDescent="0.25">
      <c r="A51" s="170" t="s">
        <v>56</v>
      </c>
      <c r="B51" s="249" t="s">
        <v>35</v>
      </c>
      <c r="C51" s="33" t="s">
        <v>32</v>
      </c>
      <c r="D51" s="34"/>
      <c r="E51" s="34"/>
      <c r="F51" s="34"/>
      <c r="G51" s="34"/>
      <c r="H51" s="34"/>
      <c r="I51" s="19">
        <v>1</v>
      </c>
      <c r="J51" s="34"/>
      <c r="K51" s="34"/>
      <c r="L51" s="34"/>
      <c r="M51" s="35">
        <v>1</v>
      </c>
      <c r="N51" s="34"/>
      <c r="O51" s="74"/>
    </row>
    <row r="52" spans="1:15" ht="21" customHeight="1" x14ac:dyDescent="0.25">
      <c r="A52" s="172"/>
      <c r="B52" s="236"/>
      <c r="C52" s="7" t="s">
        <v>34</v>
      </c>
      <c r="D52" s="24"/>
      <c r="E52" s="24"/>
      <c r="F52" s="24"/>
      <c r="G52" s="24"/>
      <c r="H52" s="24"/>
      <c r="I52" s="23">
        <v>1</v>
      </c>
      <c r="J52" s="24"/>
      <c r="K52" s="24"/>
      <c r="L52" s="24"/>
      <c r="M52" s="18"/>
      <c r="N52" s="24"/>
      <c r="O52" s="75"/>
    </row>
    <row r="53" spans="1:15" ht="39" customHeight="1" x14ac:dyDescent="0.25">
      <c r="A53" s="172" t="s">
        <v>57</v>
      </c>
      <c r="B53" s="236" t="s">
        <v>42</v>
      </c>
      <c r="C53" s="4" t="s">
        <v>32</v>
      </c>
      <c r="D53" s="24"/>
      <c r="E53" s="24"/>
      <c r="F53" s="24"/>
      <c r="G53" s="19">
        <v>1</v>
      </c>
      <c r="H53" s="24"/>
      <c r="I53" s="24"/>
      <c r="J53" s="18"/>
      <c r="K53" s="20"/>
      <c r="L53" s="24"/>
      <c r="M53" s="24"/>
      <c r="N53" s="24"/>
      <c r="O53" s="75"/>
    </row>
    <row r="54" spans="1:15" ht="39" customHeight="1" x14ac:dyDescent="0.25">
      <c r="A54" s="172"/>
      <c r="B54" s="236"/>
      <c r="C54" s="7" t="s">
        <v>34</v>
      </c>
      <c r="D54" s="24"/>
      <c r="E54" s="24"/>
      <c r="F54" s="24"/>
      <c r="G54" s="23">
        <v>1</v>
      </c>
      <c r="H54" s="24"/>
      <c r="I54" s="24"/>
      <c r="J54" s="18"/>
      <c r="K54" s="18"/>
      <c r="L54" s="24"/>
      <c r="M54" s="24"/>
      <c r="N54" s="24"/>
      <c r="O54" s="75"/>
    </row>
    <row r="55" spans="1:15" ht="27.75" customHeight="1" x14ac:dyDescent="0.25">
      <c r="A55" s="172" t="s">
        <v>58</v>
      </c>
      <c r="B55" s="236" t="s">
        <v>42</v>
      </c>
      <c r="C55" s="4" t="s">
        <v>32</v>
      </c>
      <c r="D55" s="24"/>
      <c r="E55" s="19">
        <v>1</v>
      </c>
      <c r="F55" s="24"/>
      <c r="G55" s="24"/>
      <c r="H55" s="24"/>
      <c r="I55" s="19">
        <v>1</v>
      </c>
      <c r="J55" s="24"/>
      <c r="K55" s="24"/>
      <c r="L55" s="24"/>
      <c r="M55" s="19">
        <v>1</v>
      </c>
      <c r="N55" s="24"/>
      <c r="O55" s="75"/>
    </row>
    <row r="56" spans="1:15" ht="27.75" customHeight="1" x14ac:dyDescent="0.25">
      <c r="A56" s="172"/>
      <c r="B56" s="236"/>
      <c r="C56" s="7" t="s">
        <v>34</v>
      </c>
      <c r="D56" s="24"/>
      <c r="E56" s="23">
        <v>1</v>
      </c>
      <c r="F56" s="24"/>
      <c r="G56" s="24"/>
      <c r="H56" s="24"/>
      <c r="I56" s="23">
        <v>1</v>
      </c>
      <c r="J56" s="24"/>
      <c r="K56" s="24"/>
      <c r="L56" s="24"/>
      <c r="M56" s="18"/>
      <c r="N56" s="24"/>
      <c r="O56" s="75"/>
    </row>
    <row r="57" spans="1:15" x14ac:dyDescent="0.25">
      <c r="A57" s="70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2"/>
    </row>
    <row r="58" spans="1:15" ht="18" x14ac:dyDescent="0.25">
      <c r="A58" s="173" t="s">
        <v>51</v>
      </c>
      <c r="B58" s="174"/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5"/>
    </row>
    <row r="59" spans="1:15" ht="15.75" thickBot="1" x14ac:dyDescent="0.3">
      <c r="A59" s="25" t="s">
        <v>15</v>
      </c>
      <c r="B59" s="26" t="s">
        <v>16</v>
      </c>
      <c r="C59" s="26" t="s">
        <v>17</v>
      </c>
      <c r="D59" s="26" t="s">
        <v>18</v>
      </c>
      <c r="E59" s="26" t="s">
        <v>19</v>
      </c>
      <c r="F59" s="26" t="s">
        <v>20</v>
      </c>
      <c r="G59" s="26" t="s">
        <v>21</v>
      </c>
      <c r="H59" s="26" t="s">
        <v>22</v>
      </c>
      <c r="I59" s="26" t="s">
        <v>23</v>
      </c>
      <c r="J59" s="26" t="s">
        <v>24</v>
      </c>
      <c r="K59" s="26" t="s">
        <v>25</v>
      </c>
      <c r="L59" s="26" t="s">
        <v>26</v>
      </c>
      <c r="M59" s="26" t="s">
        <v>27</v>
      </c>
      <c r="N59" s="26" t="s">
        <v>28</v>
      </c>
      <c r="O59" s="73" t="s">
        <v>29</v>
      </c>
    </row>
    <row r="60" spans="1:15" x14ac:dyDescent="0.25">
      <c r="A60" s="176" t="s">
        <v>30</v>
      </c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8"/>
    </row>
    <row r="61" spans="1:15" x14ac:dyDescent="0.25">
      <c r="A61" s="169" t="s">
        <v>38</v>
      </c>
      <c r="B61" s="171" t="s">
        <v>39</v>
      </c>
      <c r="C61" s="17" t="s">
        <v>32</v>
      </c>
      <c r="D61" s="18"/>
      <c r="E61" s="18"/>
      <c r="F61" s="19">
        <v>1</v>
      </c>
      <c r="G61" s="18"/>
      <c r="H61" s="5"/>
      <c r="I61" s="19">
        <v>1</v>
      </c>
      <c r="J61" s="20"/>
      <c r="K61" s="20"/>
      <c r="L61" s="19">
        <v>1</v>
      </c>
      <c r="M61" s="20"/>
      <c r="N61" s="10"/>
      <c r="O61" s="76">
        <v>1</v>
      </c>
    </row>
    <row r="62" spans="1:15" x14ac:dyDescent="0.25">
      <c r="A62" s="170"/>
      <c r="B62" s="171"/>
      <c r="C62" s="22" t="s">
        <v>34</v>
      </c>
      <c r="D62" s="18"/>
      <c r="E62" s="18"/>
      <c r="F62" s="14">
        <v>1</v>
      </c>
      <c r="G62" s="18"/>
      <c r="H62" s="5"/>
      <c r="I62" s="14">
        <v>1</v>
      </c>
      <c r="J62" s="20"/>
      <c r="K62" s="20"/>
      <c r="L62" s="14">
        <v>1</v>
      </c>
      <c r="M62" s="20"/>
      <c r="N62" s="20"/>
      <c r="O62" s="21"/>
    </row>
    <row r="63" spans="1:15" ht="33" customHeight="1" x14ac:dyDescent="0.25">
      <c r="A63" s="172" t="s">
        <v>52</v>
      </c>
      <c r="B63" s="171" t="s">
        <v>54</v>
      </c>
      <c r="C63" s="17" t="s">
        <v>32</v>
      </c>
      <c r="D63" s="18"/>
      <c r="E63" s="18"/>
      <c r="F63" s="20"/>
      <c r="G63" s="18"/>
      <c r="H63" s="5"/>
      <c r="I63" s="18"/>
      <c r="J63" s="19">
        <v>1</v>
      </c>
      <c r="K63" s="20"/>
      <c r="L63" s="20"/>
      <c r="M63" s="20"/>
      <c r="N63" s="20"/>
      <c r="O63" s="21"/>
    </row>
    <row r="64" spans="1:15" ht="33" customHeight="1" x14ac:dyDescent="0.25">
      <c r="A64" s="172"/>
      <c r="B64" s="171"/>
      <c r="C64" s="22" t="s">
        <v>34</v>
      </c>
      <c r="D64" s="18"/>
      <c r="E64" s="18"/>
      <c r="F64" s="20"/>
      <c r="G64" s="18"/>
      <c r="H64" s="5"/>
      <c r="I64" s="18"/>
      <c r="J64" s="14">
        <v>1</v>
      </c>
      <c r="K64" s="20"/>
      <c r="L64" s="20"/>
      <c r="M64" s="20"/>
      <c r="N64" s="20"/>
      <c r="O64" s="21"/>
    </row>
    <row r="65" spans="1:15" ht="33" customHeight="1" x14ac:dyDescent="0.25">
      <c r="A65" s="169" t="s">
        <v>53</v>
      </c>
      <c r="B65" s="171" t="s">
        <v>55</v>
      </c>
      <c r="C65" s="17" t="s">
        <v>32</v>
      </c>
      <c r="D65" s="18"/>
      <c r="E65" s="18"/>
      <c r="F65" s="20"/>
      <c r="G65" s="18"/>
      <c r="H65" s="5"/>
      <c r="I65" s="18"/>
      <c r="J65" s="19">
        <v>1</v>
      </c>
      <c r="K65" s="20"/>
      <c r="L65" s="20"/>
      <c r="M65" s="20"/>
      <c r="N65" s="20"/>
      <c r="O65" s="21"/>
    </row>
    <row r="66" spans="1:15" ht="33" customHeight="1" x14ac:dyDescent="0.25">
      <c r="A66" s="170"/>
      <c r="B66" s="171"/>
      <c r="C66" s="22" t="s">
        <v>34</v>
      </c>
      <c r="D66" s="18"/>
      <c r="E66" s="18"/>
      <c r="F66" s="20"/>
      <c r="G66" s="18"/>
      <c r="H66" s="5"/>
      <c r="I66" s="18"/>
      <c r="J66" s="14">
        <v>1</v>
      </c>
      <c r="K66" s="20"/>
      <c r="L66" s="20"/>
      <c r="M66" s="20"/>
      <c r="N66" s="20"/>
      <c r="O66" s="21"/>
    </row>
    <row r="67" spans="1:15" ht="25.5" customHeight="1" x14ac:dyDescent="0.25">
      <c r="A67" s="169" t="s">
        <v>63</v>
      </c>
      <c r="B67" s="171" t="s">
        <v>62</v>
      </c>
      <c r="C67" s="17" t="s">
        <v>32</v>
      </c>
      <c r="D67" s="18"/>
      <c r="E67" s="18"/>
      <c r="F67" s="20"/>
      <c r="G67" s="18"/>
      <c r="H67" s="5"/>
      <c r="I67" s="18"/>
      <c r="J67" s="20"/>
      <c r="K67" s="20"/>
      <c r="L67" s="19">
        <v>1</v>
      </c>
      <c r="M67" s="20"/>
      <c r="N67" s="20"/>
      <c r="O67" s="76">
        <v>1</v>
      </c>
    </row>
    <row r="68" spans="1:15" ht="25.5" customHeight="1" x14ac:dyDescent="0.25">
      <c r="A68" s="170"/>
      <c r="B68" s="171"/>
      <c r="C68" s="22" t="s">
        <v>34</v>
      </c>
      <c r="D68" s="18"/>
      <c r="E68" s="18"/>
      <c r="F68" s="20"/>
      <c r="G68" s="18"/>
      <c r="H68" s="5"/>
      <c r="I68" s="18"/>
      <c r="J68" s="20"/>
      <c r="K68" s="20"/>
      <c r="L68" s="14">
        <v>1</v>
      </c>
      <c r="M68" s="20"/>
      <c r="N68" s="20"/>
      <c r="O68" s="21"/>
    </row>
    <row r="69" spans="1:15" x14ac:dyDescent="0.25">
      <c r="A69" s="70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2"/>
    </row>
    <row r="70" spans="1:15" ht="18" x14ac:dyDescent="0.25">
      <c r="A70" s="173" t="s">
        <v>59</v>
      </c>
      <c r="B70" s="174"/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5"/>
    </row>
    <row r="71" spans="1:15" ht="15.75" thickBot="1" x14ac:dyDescent="0.3">
      <c r="A71" s="25" t="s">
        <v>15</v>
      </c>
      <c r="B71" s="26" t="s">
        <v>16</v>
      </c>
      <c r="C71" s="26" t="s">
        <v>17</v>
      </c>
      <c r="D71" s="26" t="s">
        <v>18</v>
      </c>
      <c r="E71" s="26" t="s">
        <v>19</v>
      </c>
      <c r="F71" s="26" t="s">
        <v>20</v>
      </c>
      <c r="G71" s="26" t="s">
        <v>21</v>
      </c>
      <c r="H71" s="26" t="s">
        <v>22</v>
      </c>
      <c r="I71" s="26" t="s">
        <v>23</v>
      </c>
      <c r="J71" s="26" t="s">
        <v>24</v>
      </c>
      <c r="K71" s="26" t="s">
        <v>25</v>
      </c>
      <c r="L71" s="26" t="s">
        <v>26</v>
      </c>
      <c r="M71" s="26" t="s">
        <v>27</v>
      </c>
      <c r="N71" s="26" t="s">
        <v>28</v>
      </c>
      <c r="O71" s="73" t="s">
        <v>29</v>
      </c>
    </row>
    <row r="72" spans="1:15" x14ac:dyDescent="0.25">
      <c r="A72" s="176" t="s">
        <v>30</v>
      </c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8"/>
    </row>
    <row r="73" spans="1:15" ht="22.5" customHeight="1" x14ac:dyDescent="0.25">
      <c r="A73" s="169" t="s">
        <v>60</v>
      </c>
      <c r="B73" s="171" t="s">
        <v>54</v>
      </c>
      <c r="C73" s="17" t="s">
        <v>32</v>
      </c>
      <c r="D73" s="18"/>
      <c r="E73" s="18"/>
      <c r="F73" s="18"/>
      <c r="G73" s="18"/>
      <c r="H73" s="5"/>
      <c r="I73" s="18"/>
      <c r="J73" s="18"/>
      <c r="K73" s="19">
        <v>1</v>
      </c>
      <c r="L73" s="18"/>
      <c r="M73" s="20"/>
      <c r="N73" s="10"/>
      <c r="O73" s="21"/>
    </row>
    <row r="74" spans="1:15" ht="22.5" customHeight="1" x14ac:dyDescent="0.25">
      <c r="A74" s="170"/>
      <c r="B74" s="171"/>
      <c r="C74" s="22" t="s">
        <v>34</v>
      </c>
      <c r="D74" s="18"/>
      <c r="E74" s="18"/>
      <c r="F74" s="10"/>
      <c r="G74" s="18"/>
      <c r="H74" s="5"/>
      <c r="I74" s="10"/>
      <c r="J74" s="18"/>
      <c r="K74" s="14">
        <v>1</v>
      </c>
      <c r="L74" s="10"/>
      <c r="M74" s="20"/>
      <c r="N74" s="20"/>
      <c r="O74" s="21"/>
    </row>
    <row r="75" spans="1:15" ht="27.75" customHeight="1" x14ac:dyDescent="0.25">
      <c r="A75" s="169" t="s">
        <v>64</v>
      </c>
      <c r="B75" s="171" t="s">
        <v>55</v>
      </c>
      <c r="C75" s="17" t="s">
        <v>32</v>
      </c>
      <c r="D75" s="18"/>
      <c r="E75" s="18"/>
      <c r="F75" s="20"/>
      <c r="G75" s="18"/>
      <c r="H75" s="5"/>
      <c r="I75" s="18"/>
      <c r="J75" s="20"/>
      <c r="K75" s="19">
        <v>1</v>
      </c>
      <c r="L75" s="20"/>
      <c r="M75" s="20"/>
      <c r="N75" s="20"/>
      <c r="O75" s="21"/>
    </row>
    <row r="76" spans="1:15" ht="27.75" customHeight="1" x14ac:dyDescent="0.25">
      <c r="A76" s="170"/>
      <c r="B76" s="171"/>
      <c r="C76" s="22" t="s">
        <v>34</v>
      </c>
      <c r="D76" s="18"/>
      <c r="E76" s="18"/>
      <c r="F76" s="20"/>
      <c r="G76" s="18"/>
      <c r="H76" s="5"/>
      <c r="I76" s="18"/>
      <c r="J76" s="20"/>
      <c r="K76" s="14">
        <v>1</v>
      </c>
      <c r="L76" s="20"/>
      <c r="M76" s="20"/>
      <c r="N76" s="20"/>
      <c r="O76" s="21"/>
    </row>
    <row r="77" spans="1:15" ht="27.75" customHeight="1" x14ac:dyDescent="0.25">
      <c r="A77" s="172" t="s">
        <v>61</v>
      </c>
      <c r="B77" s="171" t="s">
        <v>54</v>
      </c>
      <c r="C77" s="17" t="s">
        <v>32</v>
      </c>
      <c r="D77" s="18"/>
      <c r="E77" s="18"/>
      <c r="F77" s="20"/>
      <c r="G77" s="18"/>
      <c r="H77" s="5"/>
      <c r="I77" s="18"/>
      <c r="J77" s="20"/>
      <c r="K77" s="19">
        <v>1</v>
      </c>
      <c r="L77" s="20"/>
      <c r="M77" s="20"/>
      <c r="N77" s="20"/>
      <c r="O77" s="21"/>
    </row>
    <row r="78" spans="1:15" ht="27.75" customHeight="1" x14ac:dyDescent="0.25">
      <c r="A78" s="172"/>
      <c r="B78" s="171"/>
      <c r="C78" s="22" t="s">
        <v>34</v>
      </c>
      <c r="D78" s="18"/>
      <c r="E78" s="18"/>
      <c r="F78" s="20"/>
      <c r="G78" s="18"/>
      <c r="H78" s="5"/>
      <c r="I78" s="18"/>
      <c r="J78" s="20"/>
      <c r="K78" s="14">
        <v>1</v>
      </c>
      <c r="L78" s="20"/>
      <c r="M78" s="20"/>
      <c r="N78" s="20"/>
      <c r="O78" s="21"/>
    </row>
    <row r="79" spans="1:15" ht="30.75" customHeight="1" x14ac:dyDescent="0.25">
      <c r="A79" s="169" t="s">
        <v>65</v>
      </c>
      <c r="B79" s="171" t="s">
        <v>55</v>
      </c>
      <c r="C79" s="17" t="s">
        <v>32</v>
      </c>
      <c r="D79" s="18"/>
      <c r="E79" s="18"/>
      <c r="F79" s="20"/>
      <c r="G79" s="18"/>
      <c r="H79" s="5"/>
      <c r="I79" s="18"/>
      <c r="J79" s="20"/>
      <c r="K79" s="19">
        <v>1</v>
      </c>
      <c r="L79" s="20"/>
      <c r="M79" s="20"/>
      <c r="N79" s="20"/>
      <c r="O79" s="21"/>
    </row>
    <row r="80" spans="1:15" ht="30.75" customHeight="1" x14ac:dyDescent="0.25">
      <c r="A80" s="170"/>
      <c r="B80" s="171"/>
      <c r="C80" s="22" t="s">
        <v>34</v>
      </c>
      <c r="D80" s="18"/>
      <c r="E80" s="18"/>
      <c r="F80" s="20"/>
      <c r="G80" s="18"/>
      <c r="H80" s="5"/>
      <c r="I80" s="18"/>
      <c r="J80" s="20"/>
      <c r="K80" s="14">
        <v>1</v>
      </c>
      <c r="L80" s="20"/>
      <c r="M80" s="20"/>
      <c r="N80" s="20"/>
      <c r="O80" s="21"/>
    </row>
    <row r="81" spans="1:15" ht="15.75" thickBot="1" x14ac:dyDescent="0.3">
      <c r="A81" s="70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2"/>
    </row>
    <row r="82" spans="1:15" ht="15.75" thickBot="1" x14ac:dyDescent="0.3">
      <c r="A82" s="65"/>
      <c r="B82" s="165" t="s">
        <v>66</v>
      </c>
      <c r="C82" s="166"/>
      <c r="D82" s="36" t="s">
        <v>18</v>
      </c>
      <c r="E82" s="3" t="s">
        <v>19</v>
      </c>
      <c r="F82" s="3" t="s">
        <v>20</v>
      </c>
      <c r="G82" s="3" t="s">
        <v>21</v>
      </c>
      <c r="H82" s="3" t="s">
        <v>22</v>
      </c>
      <c r="I82" s="3" t="s">
        <v>23</v>
      </c>
      <c r="J82" s="3" t="s">
        <v>24</v>
      </c>
      <c r="K82" s="3" t="s">
        <v>25</v>
      </c>
      <c r="L82" s="3" t="s">
        <v>26</v>
      </c>
      <c r="M82" s="3" t="s">
        <v>27</v>
      </c>
      <c r="N82" s="3" t="s">
        <v>28</v>
      </c>
      <c r="O82" s="51" t="s">
        <v>29</v>
      </c>
    </row>
    <row r="83" spans="1:15" x14ac:dyDescent="0.25">
      <c r="A83" s="65"/>
      <c r="B83" s="102" t="s">
        <v>67</v>
      </c>
      <c r="C83" s="167"/>
      <c r="D83" s="37">
        <f>SUM(D28+D30+D32+D34+D36+D38+D44+D47+D49+D51+D53+D55+D61+D63+D65+D67+D73+D75+D77+D79)</f>
        <v>0</v>
      </c>
      <c r="E83" s="37">
        <f t="shared" ref="E83:O83" si="0">SUM(E28+E30+E32+E34+E36+E38+E44+E47+E49+E51+E53+E55+E61+E63+E65+E67+E73+E75+E77+E79)</f>
        <v>2</v>
      </c>
      <c r="F83" s="37">
        <f t="shared" si="0"/>
        <v>6</v>
      </c>
      <c r="G83" s="37">
        <f t="shared" si="0"/>
        <v>3</v>
      </c>
      <c r="H83" s="37">
        <f t="shared" si="0"/>
        <v>3</v>
      </c>
      <c r="I83" s="37">
        <f t="shared" si="0"/>
        <v>7</v>
      </c>
      <c r="J83" s="37">
        <f t="shared" si="0"/>
        <v>3</v>
      </c>
      <c r="K83" s="37">
        <f t="shared" si="0"/>
        <v>5</v>
      </c>
      <c r="L83" s="37">
        <f t="shared" si="0"/>
        <v>5</v>
      </c>
      <c r="M83" s="37">
        <f t="shared" si="0"/>
        <v>3</v>
      </c>
      <c r="N83" s="37">
        <f t="shared" si="0"/>
        <v>1</v>
      </c>
      <c r="O83" s="53">
        <f t="shared" si="0"/>
        <v>4</v>
      </c>
    </row>
    <row r="84" spans="1:15" x14ac:dyDescent="0.25">
      <c r="A84" s="65"/>
      <c r="B84" s="136" t="s">
        <v>68</v>
      </c>
      <c r="C84" s="168"/>
      <c r="D84" s="38">
        <f>SUM(D29+D31+D33+D35+D37+D39+D45+D48+D50+D52+D54+D56+D62+D64+D66+D68+D74+D76+D78+D80)</f>
        <v>0</v>
      </c>
      <c r="E84" s="38">
        <f t="shared" ref="E84:O84" si="1">SUM(E29+E31+E33+E35+E37+E39+E45+E48+E50+E52+E54+E56+E62+E64+E66+E68+E74+E76+E78+E80)</f>
        <v>2</v>
      </c>
      <c r="F84" s="38">
        <f t="shared" si="1"/>
        <v>6</v>
      </c>
      <c r="G84" s="38">
        <f t="shared" si="1"/>
        <v>3</v>
      </c>
      <c r="H84" s="38">
        <f t="shared" si="1"/>
        <v>3</v>
      </c>
      <c r="I84" s="38">
        <f t="shared" si="1"/>
        <v>7</v>
      </c>
      <c r="J84" s="38">
        <f t="shared" si="1"/>
        <v>3</v>
      </c>
      <c r="K84" s="38">
        <f t="shared" si="1"/>
        <v>5</v>
      </c>
      <c r="L84" s="38">
        <f t="shared" si="1"/>
        <v>5</v>
      </c>
      <c r="M84" s="38">
        <f t="shared" si="1"/>
        <v>0</v>
      </c>
      <c r="N84" s="38">
        <f t="shared" si="1"/>
        <v>0</v>
      </c>
      <c r="O84" s="59">
        <f t="shared" si="1"/>
        <v>0</v>
      </c>
    </row>
    <row r="85" spans="1:15" x14ac:dyDescent="0.25">
      <c r="A85" s="65"/>
      <c r="B85" s="161" t="s">
        <v>69</v>
      </c>
      <c r="C85" s="162"/>
      <c r="D85" s="39"/>
      <c r="E85" s="40">
        <f t="shared" ref="E85:O85" si="2">E84/E83</f>
        <v>1</v>
      </c>
      <c r="F85" s="40">
        <f t="shared" si="2"/>
        <v>1</v>
      </c>
      <c r="G85" s="40">
        <f t="shared" si="2"/>
        <v>1</v>
      </c>
      <c r="H85" s="40">
        <f t="shared" si="2"/>
        <v>1</v>
      </c>
      <c r="I85" s="40">
        <f t="shared" si="2"/>
        <v>1</v>
      </c>
      <c r="J85" s="40">
        <f t="shared" si="2"/>
        <v>1</v>
      </c>
      <c r="K85" s="40">
        <f t="shared" si="2"/>
        <v>1</v>
      </c>
      <c r="L85" s="40">
        <f t="shared" si="2"/>
        <v>1</v>
      </c>
      <c r="M85" s="40">
        <f t="shared" si="2"/>
        <v>0</v>
      </c>
      <c r="N85" s="40">
        <f t="shared" si="2"/>
        <v>0</v>
      </c>
      <c r="O85" s="77">
        <f t="shared" si="2"/>
        <v>0</v>
      </c>
    </row>
    <row r="86" spans="1:15" x14ac:dyDescent="0.25">
      <c r="A86" s="65"/>
      <c r="B86" s="161" t="s">
        <v>70</v>
      </c>
      <c r="C86" s="162"/>
      <c r="D86" s="39"/>
      <c r="E86" s="40">
        <f>(SUM(D84:E84)/SUM(D83:E83))</f>
        <v>1</v>
      </c>
      <c r="F86" s="40">
        <f>(SUM(D84:F84)/SUM(D83:F83))</f>
        <v>1</v>
      </c>
      <c r="G86" s="40">
        <f>(SUM(D84:G84)/SUM(D83:G83))</f>
        <v>1</v>
      </c>
      <c r="H86" s="40">
        <f>SUM(D84:H84)/SUM(D83:H83)</f>
        <v>1</v>
      </c>
      <c r="I86" s="40">
        <f>SUM(D84:I84)/SUM(D83:I83)</f>
        <v>1</v>
      </c>
      <c r="J86" s="40">
        <f>SUM(D84:J84)/SUM(D83:J83)</f>
        <v>1</v>
      </c>
      <c r="K86" s="40">
        <f>SUM(D84:K84)/SUM(D83:K83)</f>
        <v>1</v>
      </c>
      <c r="L86" s="40">
        <f>SUM(D84:L84)/SUM(D83:L83)</f>
        <v>1</v>
      </c>
      <c r="M86" s="40">
        <f>SUM(D84:M84)/SUM(D83:M83)</f>
        <v>0.91891891891891897</v>
      </c>
      <c r="N86" s="40">
        <f>SUM(D84:N84)/SUM(D83:N83)</f>
        <v>0.89473684210526316</v>
      </c>
      <c r="O86" s="77">
        <f>SUM(D84:O84)/SUM(D83:O83)</f>
        <v>0.80952380952380953</v>
      </c>
    </row>
    <row r="87" spans="1:15" ht="15.75" thickBot="1" x14ac:dyDescent="0.3">
      <c r="A87" s="65"/>
      <c r="B87" s="163" t="s">
        <v>71</v>
      </c>
      <c r="C87" s="164"/>
      <c r="D87" s="39">
        <v>0.9</v>
      </c>
      <c r="E87" s="40">
        <v>0.9</v>
      </c>
      <c r="F87" s="40">
        <v>0.9</v>
      </c>
      <c r="G87" s="40">
        <v>0.9</v>
      </c>
      <c r="H87" s="40">
        <v>0.9</v>
      </c>
      <c r="I87" s="40">
        <v>0.9</v>
      </c>
      <c r="J87" s="40">
        <v>0.9</v>
      </c>
      <c r="K87" s="40">
        <v>0.9</v>
      </c>
      <c r="L87" s="40">
        <v>0.9</v>
      </c>
      <c r="M87" s="40">
        <v>0.9</v>
      </c>
      <c r="N87" s="40">
        <v>0.9</v>
      </c>
      <c r="O87" s="77">
        <v>0.9</v>
      </c>
    </row>
    <row r="88" spans="1:15" ht="15.75" thickBot="1" x14ac:dyDescent="0.3">
      <c r="A88" s="49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2"/>
    </row>
    <row r="89" spans="1:15" x14ac:dyDescent="0.25">
      <c r="A89" s="155" t="s">
        <v>72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6"/>
      <c r="L89" s="156"/>
      <c r="M89" s="156"/>
      <c r="N89" s="156"/>
      <c r="O89" s="157"/>
    </row>
    <row r="90" spans="1:15" ht="15.75" thickBot="1" x14ac:dyDescent="0.3">
      <c r="A90" s="158"/>
      <c r="B90" s="159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60"/>
    </row>
    <row r="91" spans="1:15" x14ac:dyDescent="0.25">
      <c r="A91" s="78" t="s">
        <v>73</v>
      </c>
      <c r="B91" s="79"/>
      <c r="C91" s="79"/>
      <c r="D91" s="79"/>
      <c r="E91" s="79"/>
      <c r="F91" s="79"/>
      <c r="G91" s="79"/>
      <c r="H91" s="41"/>
      <c r="I91" s="41"/>
      <c r="J91" s="41"/>
      <c r="K91" s="41"/>
      <c r="L91" s="41"/>
      <c r="M91" s="41"/>
      <c r="N91" s="41"/>
      <c r="O91" s="42"/>
    </row>
    <row r="92" spans="1:15" x14ac:dyDescent="0.25">
      <c r="A92" s="43" t="s">
        <v>74</v>
      </c>
      <c r="B92" s="86" t="s">
        <v>75</v>
      </c>
      <c r="C92" s="86"/>
      <c r="D92" s="86"/>
      <c r="E92" s="86"/>
      <c r="F92" s="87" t="s">
        <v>71</v>
      </c>
      <c r="G92" s="87"/>
      <c r="H92" s="44"/>
      <c r="I92" s="44"/>
      <c r="J92" s="44"/>
      <c r="K92" s="44"/>
      <c r="L92" s="44"/>
      <c r="M92" s="44"/>
      <c r="N92" s="44"/>
      <c r="O92" s="45"/>
    </row>
    <row r="93" spans="1:15" x14ac:dyDescent="0.25">
      <c r="A93" s="43" t="s">
        <v>76</v>
      </c>
      <c r="B93" s="86" t="s">
        <v>77</v>
      </c>
      <c r="C93" s="86"/>
      <c r="D93" s="86"/>
      <c r="E93" s="86"/>
      <c r="F93" s="86">
        <v>0.9</v>
      </c>
      <c r="G93" s="86"/>
      <c r="H93" s="44"/>
      <c r="I93" s="44"/>
      <c r="J93" s="44"/>
      <c r="K93" s="44"/>
      <c r="L93" s="44"/>
      <c r="M93" s="44"/>
      <c r="N93" s="44"/>
      <c r="O93" s="45"/>
    </row>
    <row r="94" spans="1:15" x14ac:dyDescent="0.25">
      <c r="A94" s="147"/>
      <c r="B94" s="148"/>
      <c r="C94" s="148"/>
      <c r="D94" s="148"/>
      <c r="E94" s="148"/>
      <c r="F94" s="148"/>
      <c r="G94" s="148"/>
      <c r="H94" s="148"/>
      <c r="I94" s="148"/>
      <c r="J94" s="148"/>
      <c r="K94" s="148"/>
      <c r="L94" s="148"/>
      <c r="M94" s="148"/>
      <c r="N94" s="148"/>
      <c r="O94" s="149"/>
    </row>
    <row r="95" spans="1:15" x14ac:dyDescent="0.25">
      <c r="A95" s="147"/>
      <c r="B95" s="148"/>
      <c r="C95" s="148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  <c r="O95" s="149"/>
    </row>
    <row r="96" spans="1:15" x14ac:dyDescent="0.25">
      <c r="A96" s="147"/>
      <c r="B96" s="148"/>
      <c r="C96" s="148"/>
      <c r="D96" s="148"/>
      <c r="E96" s="148"/>
      <c r="F96" s="148"/>
      <c r="G96" s="148"/>
      <c r="H96" s="148"/>
      <c r="I96" s="148"/>
      <c r="J96" s="148"/>
      <c r="K96" s="148"/>
      <c r="L96" s="148"/>
      <c r="M96" s="148"/>
      <c r="N96" s="148"/>
      <c r="O96" s="149"/>
    </row>
    <row r="97" spans="1:15" x14ac:dyDescent="0.25">
      <c r="A97" s="147"/>
      <c r="B97" s="148"/>
      <c r="C97" s="148"/>
      <c r="D97" s="148"/>
      <c r="E97" s="148"/>
      <c r="F97" s="148"/>
      <c r="G97" s="148"/>
      <c r="H97" s="148"/>
      <c r="I97" s="148"/>
      <c r="J97" s="148"/>
      <c r="K97" s="148"/>
      <c r="L97" s="148"/>
      <c r="M97" s="148"/>
      <c r="N97" s="148"/>
      <c r="O97" s="149"/>
    </row>
    <row r="98" spans="1:15" x14ac:dyDescent="0.25">
      <c r="A98" s="147"/>
      <c r="B98" s="148"/>
      <c r="C98" s="148"/>
      <c r="D98" s="148"/>
      <c r="E98" s="148"/>
      <c r="F98" s="148"/>
      <c r="G98" s="148"/>
      <c r="H98" s="148"/>
      <c r="I98" s="148"/>
      <c r="J98" s="148"/>
      <c r="K98" s="148"/>
      <c r="L98" s="148"/>
      <c r="M98" s="148"/>
      <c r="N98" s="148"/>
      <c r="O98" s="149"/>
    </row>
    <row r="99" spans="1:15" x14ac:dyDescent="0.25">
      <c r="A99" s="147"/>
      <c r="B99" s="148"/>
      <c r="C99" s="148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  <c r="O99" s="149"/>
    </row>
    <row r="100" spans="1:15" x14ac:dyDescent="0.25">
      <c r="A100" s="147"/>
      <c r="B100" s="148"/>
      <c r="C100" s="148"/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  <c r="O100" s="149"/>
    </row>
    <row r="101" spans="1:15" x14ac:dyDescent="0.25">
      <c r="A101" s="147"/>
      <c r="B101" s="148"/>
      <c r="C101" s="148"/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  <c r="O101" s="149"/>
    </row>
    <row r="102" spans="1:15" x14ac:dyDescent="0.25">
      <c r="A102" s="147"/>
      <c r="B102" s="148"/>
      <c r="C102" s="148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9"/>
    </row>
    <row r="103" spans="1:15" x14ac:dyDescent="0.25">
      <c r="A103" s="147"/>
      <c r="B103" s="148"/>
      <c r="C103" s="148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9"/>
    </row>
    <row r="104" spans="1:15" x14ac:dyDescent="0.25">
      <c r="A104" s="147"/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9"/>
    </row>
    <row r="105" spans="1:15" x14ac:dyDescent="0.25">
      <c r="A105" s="147"/>
      <c r="B105" s="148"/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9"/>
    </row>
    <row r="106" spans="1:15" x14ac:dyDescent="0.25">
      <c r="A106" s="147"/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  <c r="O106" s="149"/>
    </row>
    <row r="107" spans="1:15" x14ac:dyDescent="0.25">
      <c r="A107" s="147"/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  <c r="O107" s="149"/>
    </row>
    <row r="108" spans="1:15" x14ac:dyDescent="0.25">
      <c r="A108" s="147"/>
      <c r="B108" s="148"/>
      <c r="C108" s="148"/>
      <c r="D108" s="148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  <c r="O108" s="149"/>
    </row>
    <row r="109" spans="1:15" x14ac:dyDescent="0.25">
      <c r="A109" s="147"/>
      <c r="B109" s="148"/>
      <c r="C109" s="148"/>
      <c r="D109" s="148"/>
      <c r="E109" s="148"/>
      <c r="F109" s="148"/>
      <c r="G109" s="148"/>
      <c r="H109" s="148"/>
      <c r="I109" s="148"/>
      <c r="J109" s="148"/>
      <c r="K109" s="148"/>
      <c r="L109" s="148"/>
      <c r="M109" s="148"/>
      <c r="N109" s="148"/>
      <c r="O109" s="149"/>
    </row>
    <row r="110" spans="1:15" ht="15.75" thickBot="1" x14ac:dyDescent="0.3">
      <c r="A110" s="150"/>
      <c r="B110" s="151"/>
      <c r="C110" s="151"/>
      <c r="D110" s="151"/>
      <c r="E110" s="151"/>
      <c r="F110" s="151"/>
      <c r="G110" s="151"/>
      <c r="H110" s="151"/>
      <c r="I110" s="151"/>
      <c r="J110" s="151"/>
      <c r="K110" s="151"/>
      <c r="L110" s="151"/>
      <c r="M110" s="151"/>
      <c r="N110" s="151"/>
      <c r="O110" s="152"/>
    </row>
    <row r="111" spans="1:15" x14ac:dyDescent="0.25">
      <c r="A111" s="130" t="s">
        <v>78</v>
      </c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2"/>
    </row>
    <row r="112" spans="1:15" ht="15.75" thickBot="1" x14ac:dyDescent="0.3">
      <c r="A112" s="133"/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5"/>
    </row>
    <row r="113" spans="1:15" x14ac:dyDescent="0.25">
      <c r="A113" s="153" t="s">
        <v>73</v>
      </c>
      <c r="B113" s="154"/>
      <c r="C113" s="154"/>
      <c r="D113" s="154"/>
      <c r="E113" s="154"/>
      <c r="F113" s="154"/>
      <c r="G113" s="154"/>
      <c r="H113" s="44"/>
      <c r="I113" s="44"/>
      <c r="J113" s="44"/>
      <c r="K113" s="44"/>
      <c r="L113" s="44"/>
      <c r="M113" s="44"/>
      <c r="N113" s="44"/>
      <c r="O113" s="45"/>
    </row>
    <row r="114" spans="1:15" x14ac:dyDescent="0.25">
      <c r="A114" s="43" t="s">
        <v>74</v>
      </c>
      <c r="B114" s="86" t="s">
        <v>78</v>
      </c>
      <c r="C114" s="86"/>
      <c r="D114" s="86"/>
      <c r="E114" s="86"/>
      <c r="F114" s="87" t="s">
        <v>71</v>
      </c>
      <c r="G114" s="87"/>
      <c r="H114" s="44"/>
      <c r="I114" s="44"/>
      <c r="J114" s="44"/>
      <c r="K114" s="44"/>
      <c r="L114" s="44"/>
      <c r="M114" s="44"/>
      <c r="N114" s="44"/>
      <c r="O114" s="45"/>
    </row>
    <row r="115" spans="1:15" x14ac:dyDescent="0.25">
      <c r="A115" s="46" t="s">
        <v>76</v>
      </c>
      <c r="B115" s="88" t="s">
        <v>79</v>
      </c>
      <c r="C115" s="88"/>
      <c r="D115" s="88"/>
      <c r="E115" s="88"/>
      <c r="F115" s="88">
        <v>0.9</v>
      </c>
      <c r="G115" s="88"/>
      <c r="H115" s="47"/>
      <c r="I115" s="47"/>
      <c r="J115" s="47"/>
      <c r="K115" s="47"/>
      <c r="L115" s="47"/>
      <c r="M115" s="47"/>
      <c r="N115" s="47"/>
      <c r="O115" s="48"/>
    </row>
    <row r="116" spans="1:15" ht="15.75" thickBot="1" x14ac:dyDescent="0.3">
      <c r="A116" s="49"/>
      <c r="B116" s="50"/>
      <c r="C116" s="50"/>
      <c r="D116" s="50"/>
      <c r="E116" s="50"/>
      <c r="F116" s="50"/>
      <c r="G116" s="50"/>
      <c r="H116" s="44"/>
      <c r="I116" s="44"/>
      <c r="J116" s="44"/>
      <c r="K116" s="44"/>
      <c r="L116" s="44"/>
      <c r="M116" s="44"/>
      <c r="N116" s="44"/>
      <c r="O116" s="45"/>
    </row>
    <row r="117" spans="1:15" ht="15.75" thickBot="1" x14ac:dyDescent="0.3">
      <c r="A117" s="141" t="s">
        <v>66</v>
      </c>
      <c r="B117" s="142"/>
      <c r="C117" s="3" t="s">
        <v>18</v>
      </c>
      <c r="D117" s="3" t="s">
        <v>19</v>
      </c>
      <c r="E117" s="3" t="s">
        <v>20</v>
      </c>
      <c r="F117" s="3" t="s">
        <v>21</v>
      </c>
      <c r="G117" s="3" t="s">
        <v>22</v>
      </c>
      <c r="H117" s="3" t="s">
        <v>23</v>
      </c>
      <c r="I117" s="3" t="s">
        <v>24</v>
      </c>
      <c r="J117" s="3" t="s">
        <v>25</v>
      </c>
      <c r="K117" s="3" t="s">
        <v>26</v>
      </c>
      <c r="L117" s="3" t="s">
        <v>27</v>
      </c>
      <c r="M117" s="3" t="s">
        <v>28</v>
      </c>
      <c r="N117" s="51" t="s">
        <v>29</v>
      </c>
      <c r="O117" s="52"/>
    </row>
    <row r="118" spans="1:15" x14ac:dyDescent="0.25">
      <c r="A118" s="143" t="s">
        <v>80</v>
      </c>
      <c r="B118" s="144"/>
      <c r="C118" s="37">
        <v>5</v>
      </c>
      <c r="D118" s="37">
        <v>6</v>
      </c>
      <c r="E118" s="37">
        <v>7</v>
      </c>
      <c r="F118" s="37">
        <v>13</v>
      </c>
      <c r="G118" s="37">
        <v>8</v>
      </c>
      <c r="H118" s="37">
        <v>7</v>
      </c>
      <c r="I118" s="37">
        <v>7</v>
      </c>
      <c r="J118" s="37">
        <v>7</v>
      </c>
      <c r="K118" s="37">
        <v>0</v>
      </c>
      <c r="L118" s="37">
        <v>0</v>
      </c>
      <c r="M118" s="37">
        <v>0</v>
      </c>
      <c r="N118" s="53">
        <v>0</v>
      </c>
      <c r="O118" s="52"/>
    </row>
    <row r="119" spans="1:15" ht="15.75" thickBot="1" x14ac:dyDescent="0.3">
      <c r="A119" s="145" t="s">
        <v>81</v>
      </c>
      <c r="B119" s="146"/>
      <c r="C119" s="54">
        <v>5</v>
      </c>
      <c r="D119" s="54">
        <v>6</v>
      </c>
      <c r="E119" s="54">
        <v>7</v>
      </c>
      <c r="F119" s="54">
        <v>13</v>
      </c>
      <c r="G119" s="54">
        <v>8</v>
      </c>
      <c r="H119" s="54">
        <v>7</v>
      </c>
      <c r="I119" s="54">
        <v>7</v>
      </c>
      <c r="J119" s="54">
        <v>7</v>
      </c>
      <c r="K119" s="54">
        <v>0</v>
      </c>
      <c r="L119" s="54">
        <v>0</v>
      </c>
      <c r="M119" s="54">
        <v>0</v>
      </c>
      <c r="N119" s="55">
        <v>0</v>
      </c>
      <c r="O119" s="52"/>
    </row>
    <row r="120" spans="1:15" ht="15.75" thickBot="1" x14ac:dyDescent="0.3">
      <c r="A120" s="49"/>
      <c r="B120" s="50"/>
      <c r="C120" s="50"/>
      <c r="D120" s="50"/>
      <c r="E120" s="50"/>
      <c r="F120" s="50"/>
      <c r="G120" s="44"/>
      <c r="H120" s="44"/>
      <c r="I120" s="44"/>
      <c r="J120" s="44"/>
      <c r="K120" s="44"/>
      <c r="L120" s="44"/>
      <c r="M120" s="44"/>
      <c r="N120" s="44"/>
      <c r="O120" s="45"/>
    </row>
    <row r="121" spans="1:15" ht="15.75" thickBot="1" x14ac:dyDescent="0.3">
      <c r="A121" s="100" t="s">
        <v>82</v>
      </c>
      <c r="B121" s="101"/>
      <c r="C121" s="56" t="s">
        <v>83</v>
      </c>
      <c r="D121" s="56" t="s">
        <v>84</v>
      </c>
      <c r="E121" s="56" t="s">
        <v>85</v>
      </c>
      <c r="F121" s="56" t="s">
        <v>86</v>
      </c>
      <c r="G121" s="44"/>
      <c r="H121" s="44"/>
      <c r="I121" s="44"/>
      <c r="J121" s="44"/>
      <c r="K121" s="44"/>
      <c r="L121" s="44"/>
      <c r="M121" s="44"/>
      <c r="N121" s="44"/>
      <c r="O121" s="45"/>
    </row>
    <row r="122" spans="1:15" x14ac:dyDescent="0.25">
      <c r="A122" s="102" t="s">
        <v>80</v>
      </c>
      <c r="B122" s="103"/>
      <c r="C122" s="57">
        <f>(C118+D118+E118)/3</f>
        <v>6</v>
      </c>
      <c r="D122" s="68">
        <f>(F118+G118+H118)/3</f>
        <v>9.3333333333333339</v>
      </c>
      <c r="E122" s="68">
        <f>(I118+J118+K118)/3</f>
        <v>4.666666666666667</v>
      </c>
      <c r="F122" s="53">
        <f>(L118+M118+N118)/3</f>
        <v>0</v>
      </c>
      <c r="G122" s="44"/>
      <c r="H122" s="44"/>
      <c r="I122" s="44"/>
      <c r="J122" s="44"/>
      <c r="K122" s="44"/>
      <c r="L122" s="44"/>
      <c r="M122" s="44"/>
      <c r="N122" s="44"/>
      <c r="O122" s="45"/>
    </row>
    <row r="123" spans="1:15" x14ac:dyDescent="0.25">
      <c r="A123" s="136" t="s">
        <v>81</v>
      </c>
      <c r="B123" s="137"/>
      <c r="C123" s="58">
        <f>(C119+D119+E119)/3</f>
        <v>6</v>
      </c>
      <c r="D123" s="69">
        <f>(F119+G119+H119)/3</f>
        <v>9.3333333333333339</v>
      </c>
      <c r="E123" s="69">
        <f>(I119+J119+K119)/3</f>
        <v>4.666666666666667</v>
      </c>
      <c r="F123" s="59">
        <f>(L119+M119+N119)/3</f>
        <v>0</v>
      </c>
      <c r="G123" s="44"/>
      <c r="H123" s="44"/>
      <c r="I123" s="44"/>
      <c r="J123" s="44"/>
      <c r="K123" s="44"/>
      <c r="L123" s="44"/>
      <c r="M123" s="44"/>
      <c r="N123" s="44"/>
      <c r="O123" s="45"/>
    </row>
    <row r="124" spans="1:15" x14ac:dyDescent="0.25">
      <c r="A124" s="119" t="s">
        <v>78</v>
      </c>
      <c r="B124" s="138"/>
      <c r="C124" s="60">
        <f>C122/C123</f>
        <v>1</v>
      </c>
      <c r="D124" s="60">
        <f t="shared" ref="D124:F124" si="3">D122/D123</f>
        <v>1</v>
      </c>
      <c r="E124" s="60">
        <f t="shared" si="3"/>
        <v>1</v>
      </c>
      <c r="F124" s="61" t="e">
        <f t="shared" si="3"/>
        <v>#DIV/0!</v>
      </c>
      <c r="G124" s="44"/>
      <c r="H124" s="44"/>
      <c r="I124" s="44"/>
      <c r="J124" s="44"/>
      <c r="K124" s="44"/>
      <c r="L124" s="44"/>
      <c r="M124" s="44"/>
      <c r="N124" s="44"/>
      <c r="O124" s="45"/>
    </row>
    <row r="125" spans="1:15" x14ac:dyDescent="0.25">
      <c r="A125" s="139" t="s">
        <v>87</v>
      </c>
      <c r="B125" s="140"/>
      <c r="C125" s="62">
        <f>C124</f>
        <v>1</v>
      </c>
      <c r="D125" s="60">
        <f>(C122+D122)/(C123+D123)</f>
        <v>1</v>
      </c>
      <c r="E125" s="60">
        <f>(C122+D122+E122)/(C123+D123+E123)</f>
        <v>1</v>
      </c>
      <c r="F125" s="59" t="e">
        <f>(C121+D121+E121+F121)/(C122+D122+E122+F122)</f>
        <v>#VALUE!</v>
      </c>
      <c r="G125" s="44"/>
      <c r="H125" s="44"/>
      <c r="I125" s="44"/>
      <c r="J125" s="44"/>
      <c r="K125" s="44"/>
      <c r="L125" s="44"/>
      <c r="M125" s="44"/>
      <c r="N125" s="44"/>
      <c r="O125" s="45"/>
    </row>
    <row r="126" spans="1:15" ht="15.75" thickBot="1" x14ac:dyDescent="0.3">
      <c r="A126" s="117" t="s">
        <v>71</v>
      </c>
      <c r="B126" s="118"/>
      <c r="C126" s="63">
        <v>0.9</v>
      </c>
      <c r="D126" s="63">
        <v>0.9</v>
      </c>
      <c r="E126" s="63">
        <v>0.9</v>
      </c>
      <c r="F126" s="64">
        <v>0.9</v>
      </c>
      <c r="G126" s="44"/>
      <c r="H126" s="44"/>
      <c r="I126" s="44"/>
      <c r="J126" s="44"/>
      <c r="K126" s="44"/>
      <c r="L126" s="44"/>
      <c r="M126" s="44"/>
      <c r="N126" s="44"/>
      <c r="O126" s="45"/>
    </row>
    <row r="127" spans="1:15" x14ac:dyDescent="0.25">
      <c r="A127" s="108"/>
      <c r="B127" s="109"/>
      <c r="C127" s="109"/>
      <c r="D127" s="109"/>
      <c r="E127" s="109"/>
      <c r="F127" s="109"/>
      <c r="G127" s="109"/>
      <c r="H127" s="109"/>
      <c r="I127" s="110"/>
      <c r="J127" s="80" t="s">
        <v>88</v>
      </c>
      <c r="K127" s="81"/>
      <c r="L127" s="81"/>
      <c r="M127" s="81"/>
      <c r="N127" s="81"/>
      <c r="O127" s="82"/>
    </row>
    <row r="128" spans="1:15" x14ac:dyDescent="0.25">
      <c r="A128" s="111"/>
      <c r="B128" s="112"/>
      <c r="C128" s="112"/>
      <c r="D128" s="112"/>
      <c r="E128" s="112"/>
      <c r="F128" s="112"/>
      <c r="G128" s="112"/>
      <c r="H128" s="112"/>
      <c r="I128" s="113"/>
      <c r="J128" s="119"/>
      <c r="K128" s="87"/>
      <c r="L128" s="87"/>
      <c r="M128" s="87"/>
      <c r="N128" s="87"/>
      <c r="O128" s="120"/>
    </row>
    <row r="129" spans="1:15" x14ac:dyDescent="0.25">
      <c r="A129" s="111"/>
      <c r="B129" s="112"/>
      <c r="C129" s="112"/>
      <c r="D129" s="112"/>
      <c r="E129" s="112"/>
      <c r="F129" s="112"/>
      <c r="G129" s="112"/>
      <c r="H129" s="112"/>
      <c r="I129" s="113"/>
      <c r="J129" s="121"/>
      <c r="K129" s="122"/>
      <c r="L129" s="122"/>
      <c r="M129" s="122"/>
      <c r="N129" s="122"/>
      <c r="O129" s="123"/>
    </row>
    <row r="130" spans="1:15" x14ac:dyDescent="0.25">
      <c r="A130" s="111"/>
      <c r="B130" s="112"/>
      <c r="C130" s="112"/>
      <c r="D130" s="112"/>
      <c r="E130" s="112"/>
      <c r="F130" s="112"/>
      <c r="G130" s="112"/>
      <c r="H130" s="112"/>
      <c r="I130" s="113"/>
      <c r="J130" s="124"/>
      <c r="K130" s="125"/>
      <c r="L130" s="125"/>
      <c r="M130" s="125"/>
      <c r="N130" s="125"/>
      <c r="O130" s="126"/>
    </row>
    <row r="131" spans="1:15" x14ac:dyDescent="0.25">
      <c r="A131" s="111"/>
      <c r="B131" s="112"/>
      <c r="C131" s="112"/>
      <c r="D131" s="112"/>
      <c r="E131" s="112"/>
      <c r="F131" s="112"/>
      <c r="G131" s="112"/>
      <c r="H131" s="112"/>
      <c r="I131" s="113"/>
      <c r="J131" s="124"/>
      <c r="K131" s="125"/>
      <c r="L131" s="125"/>
      <c r="M131" s="125"/>
      <c r="N131" s="125"/>
      <c r="O131" s="126"/>
    </row>
    <row r="132" spans="1:15" x14ac:dyDescent="0.25">
      <c r="A132" s="111"/>
      <c r="B132" s="112"/>
      <c r="C132" s="112"/>
      <c r="D132" s="112"/>
      <c r="E132" s="112"/>
      <c r="F132" s="112"/>
      <c r="G132" s="112"/>
      <c r="H132" s="112"/>
      <c r="I132" s="113"/>
      <c r="J132" s="124"/>
      <c r="K132" s="125"/>
      <c r="L132" s="125"/>
      <c r="M132" s="125"/>
      <c r="N132" s="125"/>
      <c r="O132" s="126"/>
    </row>
    <row r="133" spans="1:15" x14ac:dyDescent="0.25">
      <c r="A133" s="111"/>
      <c r="B133" s="112"/>
      <c r="C133" s="112"/>
      <c r="D133" s="112"/>
      <c r="E133" s="112"/>
      <c r="F133" s="112"/>
      <c r="G133" s="112"/>
      <c r="H133" s="112"/>
      <c r="I133" s="113"/>
      <c r="J133" s="124"/>
      <c r="K133" s="125"/>
      <c r="L133" s="125"/>
      <c r="M133" s="125"/>
      <c r="N133" s="125"/>
      <c r="O133" s="126"/>
    </row>
    <row r="134" spans="1:15" x14ac:dyDescent="0.25">
      <c r="A134" s="111"/>
      <c r="B134" s="112"/>
      <c r="C134" s="112"/>
      <c r="D134" s="112"/>
      <c r="E134" s="112"/>
      <c r="F134" s="112"/>
      <c r="G134" s="112"/>
      <c r="H134" s="112"/>
      <c r="I134" s="113"/>
      <c r="J134" s="124"/>
      <c r="K134" s="125"/>
      <c r="L134" s="125"/>
      <c r="M134" s="125"/>
      <c r="N134" s="125"/>
      <c r="O134" s="126"/>
    </row>
    <row r="135" spans="1:15" x14ac:dyDescent="0.25">
      <c r="A135" s="111"/>
      <c r="B135" s="112"/>
      <c r="C135" s="112"/>
      <c r="D135" s="112"/>
      <c r="E135" s="112"/>
      <c r="F135" s="112"/>
      <c r="G135" s="112"/>
      <c r="H135" s="112"/>
      <c r="I135" s="113"/>
      <c r="J135" s="124"/>
      <c r="K135" s="125"/>
      <c r="L135" s="125"/>
      <c r="M135" s="125"/>
      <c r="N135" s="125"/>
      <c r="O135" s="126"/>
    </row>
    <row r="136" spans="1:15" x14ac:dyDescent="0.25">
      <c r="A136" s="111"/>
      <c r="B136" s="112"/>
      <c r="C136" s="112"/>
      <c r="D136" s="112"/>
      <c r="E136" s="112"/>
      <c r="F136" s="112"/>
      <c r="G136" s="112"/>
      <c r="H136" s="112"/>
      <c r="I136" s="113"/>
      <c r="J136" s="124"/>
      <c r="K136" s="125"/>
      <c r="L136" s="125"/>
      <c r="M136" s="125"/>
      <c r="N136" s="125"/>
      <c r="O136" s="126"/>
    </row>
    <row r="137" spans="1:15" x14ac:dyDescent="0.25">
      <c r="A137" s="111"/>
      <c r="B137" s="112"/>
      <c r="C137" s="112"/>
      <c r="D137" s="112"/>
      <c r="E137" s="112"/>
      <c r="F137" s="112"/>
      <c r="G137" s="112"/>
      <c r="H137" s="112"/>
      <c r="I137" s="113"/>
      <c r="J137" s="124"/>
      <c r="K137" s="125"/>
      <c r="L137" s="125"/>
      <c r="M137" s="125"/>
      <c r="N137" s="125"/>
      <c r="O137" s="126"/>
    </row>
    <row r="138" spans="1:15" x14ac:dyDescent="0.25">
      <c r="A138" s="111"/>
      <c r="B138" s="112"/>
      <c r="C138" s="112"/>
      <c r="D138" s="112"/>
      <c r="E138" s="112"/>
      <c r="F138" s="112"/>
      <c r="G138" s="112"/>
      <c r="H138" s="112"/>
      <c r="I138" s="113"/>
      <c r="J138" s="124"/>
      <c r="K138" s="125"/>
      <c r="L138" s="125"/>
      <c r="M138" s="125"/>
      <c r="N138" s="125"/>
      <c r="O138" s="126"/>
    </row>
    <row r="139" spans="1:15" x14ac:dyDescent="0.25">
      <c r="A139" s="111"/>
      <c r="B139" s="112"/>
      <c r="C139" s="112"/>
      <c r="D139" s="112"/>
      <c r="E139" s="112"/>
      <c r="F139" s="112"/>
      <c r="G139" s="112"/>
      <c r="H139" s="112"/>
      <c r="I139" s="113"/>
      <c r="J139" s="124"/>
      <c r="K139" s="125"/>
      <c r="L139" s="125"/>
      <c r="M139" s="125"/>
      <c r="N139" s="125"/>
      <c r="O139" s="126"/>
    </row>
    <row r="140" spans="1:15" x14ac:dyDescent="0.25">
      <c r="A140" s="111"/>
      <c r="B140" s="112"/>
      <c r="C140" s="112"/>
      <c r="D140" s="112"/>
      <c r="E140" s="112"/>
      <c r="F140" s="112"/>
      <c r="G140" s="112"/>
      <c r="H140" s="112"/>
      <c r="I140" s="113"/>
      <c r="J140" s="124"/>
      <c r="K140" s="125"/>
      <c r="L140" s="125"/>
      <c r="M140" s="125"/>
      <c r="N140" s="125"/>
      <c r="O140" s="126"/>
    </row>
    <row r="141" spans="1:15" x14ac:dyDescent="0.25">
      <c r="A141" s="111"/>
      <c r="B141" s="112"/>
      <c r="C141" s="112"/>
      <c r="D141" s="112"/>
      <c r="E141" s="112"/>
      <c r="F141" s="112"/>
      <c r="G141" s="112"/>
      <c r="H141" s="112"/>
      <c r="I141" s="113"/>
      <c r="J141" s="124"/>
      <c r="K141" s="125"/>
      <c r="L141" s="125"/>
      <c r="M141" s="125"/>
      <c r="N141" s="125"/>
      <c r="O141" s="126"/>
    </row>
    <row r="142" spans="1:15" x14ac:dyDescent="0.25">
      <c r="A142" s="111"/>
      <c r="B142" s="112"/>
      <c r="C142" s="112"/>
      <c r="D142" s="112"/>
      <c r="E142" s="112"/>
      <c r="F142" s="112"/>
      <c r="G142" s="112"/>
      <c r="H142" s="112"/>
      <c r="I142" s="113"/>
      <c r="J142" s="124"/>
      <c r="K142" s="125"/>
      <c r="L142" s="125"/>
      <c r="M142" s="125"/>
      <c r="N142" s="125"/>
      <c r="O142" s="126"/>
    </row>
    <row r="143" spans="1:15" x14ac:dyDescent="0.25">
      <c r="A143" s="111"/>
      <c r="B143" s="112"/>
      <c r="C143" s="112"/>
      <c r="D143" s="112"/>
      <c r="E143" s="112"/>
      <c r="F143" s="112"/>
      <c r="G143" s="112"/>
      <c r="H143" s="112"/>
      <c r="I143" s="113"/>
      <c r="J143" s="124"/>
      <c r="K143" s="125"/>
      <c r="L143" s="125"/>
      <c r="M143" s="125"/>
      <c r="N143" s="125"/>
      <c r="O143" s="126"/>
    </row>
    <row r="144" spans="1:15" x14ac:dyDescent="0.25">
      <c r="A144" s="111"/>
      <c r="B144" s="112"/>
      <c r="C144" s="112"/>
      <c r="D144" s="112"/>
      <c r="E144" s="112"/>
      <c r="F144" s="112"/>
      <c r="G144" s="112"/>
      <c r="H144" s="112"/>
      <c r="I144" s="113"/>
      <c r="J144" s="124"/>
      <c r="K144" s="125"/>
      <c r="L144" s="125"/>
      <c r="M144" s="125"/>
      <c r="N144" s="125"/>
      <c r="O144" s="126"/>
    </row>
    <row r="145" spans="1:15" x14ac:dyDescent="0.25">
      <c r="A145" s="111"/>
      <c r="B145" s="112"/>
      <c r="C145" s="112"/>
      <c r="D145" s="112"/>
      <c r="E145" s="112"/>
      <c r="F145" s="112"/>
      <c r="G145" s="112"/>
      <c r="H145" s="112"/>
      <c r="I145" s="113"/>
      <c r="J145" s="124"/>
      <c r="K145" s="125"/>
      <c r="L145" s="125"/>
      <c r="M145" s="125"/>
      <c r="N145" s="125"/>
      <c r="O145" s="126"/>
    </row>
    <row r="146" spans="1:15" ht="15.75" thickBot="1" x14ac:dyDescent="0.3">
      <c r="A146" s="114"/>
      <c r="B146" s="115"/>
      <c r="C146" s="115"/>
      <c r="D146" s="115"/>
      <c r="E146" s="115"/>
      <c r="F146" s="115"/>
      <c r="G146" s="115"/>
      <c r="H146" s="115"/>
      <c r="I146" s="116"/>
      <c r="J146" s="127"/>
      <c r="K146" s="128"/>
      <c r="L146" s="128"/>
      <c r="M146" s="128"/>
      <c r="N146" s="128"/>
      <c r="O146" s="129"/>
    </row>
    <row r="147" spans="1:15" x14ac:dyDescent="0.25">
      <c r="A147" s="130" t="s">
        <v>89</v>
      </c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2"/>
    </row>
    <row r="148" spans="1:15" ht="15.75" thickBot="1" x14ac:dyDescent="0.3">
      <c r="A148" s="133"/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5"/>
    </row>
    <row r="149" spans="1:15" x14ac:dyDescent="0.25">
      <c r="A149" s="78" t="s">
        <v>73</v>
      </c>
      <c r="B149" s="79"/>
      <c r="C149" s="79"/>
      <c r="D149" s="79"/>
      <c r="E149" s="79"/>
      <c r="F149" s="79"/>
      <c r="G149" s="79"/>
      <c r="H149" s="41"/>
      <c r="I149" s="42"/>
      <c r="J149" s="80" t="s">
        <v>88</v>
      </c>
      <c r="K149" s="81"/>
      <c r="L149" s="81"/>
      <c r="M149" s="81"/>
      <c r="N149" s="81"/>
      <c r="O149" s="82"/>
    </row>
    <row r="150" spans="1:15" ht="15.75" thickBot="1" x14ac:dyDescent="0.3">
      <c r="A150" s="43" t="s">
        <v>74</v>
      </c>
      <c r="B150" s="86" t="s">
        <v>90</v>
      </c>
      <c r="C150" s="86"/>
      <c r="D150" s="86"/>
      <c r="E150" s="86"/>
      <c r="F150" s="87" t="s">
        <v>71</v>
      </c>
      <c r="G150" s="87"/>
      <c r="H150" s="44"/>
      <c r="I150" s="45"/>
      <c r="J150" s="83"/>
      <c r="K150" s="84"/>
      <c r="L150" s="84"/>
      <c r="M150" s="84"/>
      <c r="N150" s="84"/>
      <c r="O150" s="85"/>
    </row>
    <row r="151" spans="1:15" x14ac:dyDescent="0.25">
      <c r="A151" s="46" t="s">
        <v>76</v>
      </c>
      <c r="B151" s="88" t="s">
        <v>91</v>
      </c>
      <c r="C151" s="88"/>
      <c r="D151" s="88"/>
      <c r="E151" s="88"/>
      <c r="F151" s="88">
        <v>0</v>
      </c>
      <c r="G151" s="88"/>
      <c r="H151" s="47"/>
      <c r="I151" s="48"/>
      <c r="J151" s="89" t="s">
        <v>94</v>
      </c>
      <c r="K151" s="90"/>
      <c r="L151" s="90"/>
      <c r="M151" s="90"/>
      <c r="N151" s="90"/>
      <c r="O151" s="91"/>
    </row>
    <row r="152" spans="1:15" x14ac:dyDescent="0.25">
      <c r="A152" s="65"/>
      <c r="B152" s="44"/>
      <c r="C152" s="44"/>
      <c r="D152" s="44"/>
      <c r="E152" s="44"/>
      <c r="F152" s="44"/>
      <c r="G152" s="50"/>
      <c r="H152" s="44"/>
      <c r="I152" s="45"/>
      <c r="J152" s="92"/>
      <c r="K152" s="93"/>
      <c r="L152" s="93"/>
      <c r="M152" s="93"/>
      <c r="N152" s="93"/>
      <c r="O152" s="94"/>
    </row>
    <row r="153" spans="1:15" ht="15.75" thickBot="1" x14ac:dyDescent="0.3">
      <c r="A153" s="65"/>
      <c r="B153" s="44"/>
      <c r="C153" s="98">
        <v>2014</v>
      </c>
      <c r="D153" s="99"/>
      <c r="E153" s="98">
        <v>2015</v>
      </c>
      <c r="F153" s="99"/>
      <c r="G153" s="44"/>
      <c r="H153" s="44"/>
      <c r="I153" s="45"/>
      <c r="J153" s="92"/>
      <c r="K153" s="93"/>
      <c r="L153" s="93"/>
      <c r="M153" s="93"/>
      <c r="N153" s="93"/>
      <c r="O153" s="94"/>
    </row>
    <row r="154" spans="1:15" ht="15.75" thickBot="1" x14ac:dyDescent="0.3">
      <c r="A154" s="100" t="s">
        <v>82</v>
      </c>
      <c r="B154" s="101"/>
      <c r="C154" s="56" t="s">
        <v>83</v>
      </c>
      <c r="D154" s="56" t="s">
        <v>84</v>
      </c>
      <c r="E154" s="56" t="s">
        <v>85</v>
      </c>
      <c r="F154" s="56" t="s">
        <v>86</v>
      </c>
      <c r="G154" s="44"/>
      <c r="H154" s="44"/>
      <c r="I154" s="45"/>
      <c r="J154" s="92"/>
      <c r="K154" s="93"/>
      <c r="L154" s="93"/>
      <c r="M154" s="93"/>
      <c r="N154" s="93"/>
      <c r="O154" s="94"/>
    </row>
    <row r="155" spans="1:15" x14ac:dyDescent="0.25">
      <c r="A155" s="102" t="s">
        <v>92</v>
      </c>
      <c r="B155" s="103"/>
      <c r="C155" s="57">
        <v>0</v>
      </c>
      <c r="D155" s="57">
        <v>0</v>
      </c>
      <c r="E155" s="57">
        <v>0</v>
      </c>
      <c r="F155" s="53">
        <v>0</v>
      </c>
      <c r="G155" s="44"/>
      <c r="H155" s="44"/>
      <c r="I155" s="45"/>
      <c r="J155" s="92"/>
      <c r="K155" s="93"/>
      <c r="L155" s="93"/>
      <c r="M155" s="93"/>
      <c r="N155" s="93"/>
      <c r="O155" s="94"/>
    </row>
    <row r="156" spans="1:15" x14ac:dyDescent="0.25">
      <c r="A156" s="104" t="s">
        <v>93</v>
      </c>
      <c r="B156" s="105"/>
      <c r="C156" s="58">
        <v>0</v>
      </c>
      <c r="D156" s="58">
        <v>1</v>
      </c>
      <c r="E156" s="58">
        <v>0</v>
      </c>
      <c r="F156" s="59">
        <v>0</v>
      </c>
      <c r="G156" s="44"/>
      <c r="H156" s="44"/>
      <c r="I156" s="45"/>
      <c r="J156" s="92"/>
      <c r="K156" s="93"/>
      <c r="L156" s="93"/>
      <c r="M156" s="93"/>
      <c r="N156" s="93"/>
      <c r="O156" s="94"/>
    </row>
    <row r="157" spans="1:15" ht="15.75" thickBot="1" x14ac:dyDescent="0.3">
      <c r="A157" s="106" t="s">
        <v>71</v>
      </c>
      <c r="B157" s="107"/>
      <c r="C157" s="57">
        <v>0</v>
      </c>
      <c r="D157" s="57">
        <v>0</v>
      </c>
      <c r="E157" s="57">
        <v>0</v>
      </c>
      <c r="F157" s="53">
        <v>0</v>
      </c>
      <c r="G157" s="66"/>
      <c r="H157" s="66"/>
      <c r="I157" s="67"/>
      <c r="J157" s="92"/>
      <c r="K157" s="93"/>
      <c r="L157" s="93"/>
      <c r="M157" s="93"/>
      <c r="N157" s="93"/>
      <c r="O157" s="94"/>
    </row>
    <row r="158" spans="1:15" x14ac:dyDescent="0.25">
      <c r="A158" s="108"/>
      <c r="B158" s="109"/>
      <c r="C158" s="109"/>
      <c r="D158" s="109"/>
      <c r="E158" s="109"/>
      <c r="F158" s="109"/>
      <c r="G158" s="109"/>
      <c r="H158" s="109"/>
      <c r="I158" s="110"/>
      <c r="J158" s="92"/>
      <c r="K158" s="93"/>
      <c r="L158" s="93"/>
      <c r="M158" s="93"/>
      <c r="N158" s="93"/>
      <c r="O158" s="94"/>
    </row>
    <row r="159" spans="1:15" x14ac:dyDescent="0.25">
      <c r="A159" s="111"/>
      <c r="B159" s="112"/>
      <c r="C159" s="112"/>
      <c r="D159" s="112"/>
      <c r="E159" s="112"/>
      <c r="F159" s="112"/>
      <c r="G159" s="112"/>
      <c r="H159" s="112"/>
      <c r="I159" s="113"/>
      <c r="J159" s="92"/>
      <c r="K159" s="93"/>
      <c r="L159" s="93"/>
      <c r="M159" s="93"/>
      <c r="N159" s="93"/>
      <c r="O159" s="94"/>
    </row>
    <row r="160" spans="1:15" x14ac:dyDescent="0.25">
      <c r="A160" s="111"/>
      <c r="B160" s="112"/>
      <c r="C160" s="112"/>
      <c r="D160" s="112"/>
      <c r="E160" s="112"/>
      <c r="F160" s="112"/>
      <c r="G160" s="112"/>
      <c r="H160" s="112"/>
      <c r="I160" s="113"/>
      <c r="J160" s="92"/>
      <c r="K160" s="93"/>
      <c r="L160" s="93"/>
      <c r="M160" s="93"/>
      <c r="N160" s="93"/>
      <c r="O160" s="94"/>
    </row>
    <row r="161" spans="1:15" x14ac:dyDescent="0.25">
      <c r="A161" s="111"/>
      <c r="B161" s="112"/>
      <c r="C161" s="112"/>
      <c r="D161" s="112"/>
      <c r="E161" s="112"/>
      <c r="F161" s="112"/>
      <c r="G161" s="112"/>
      <c r="H161" s="112"/>
      <c r="I161" s="113"/>
      <c r="J161" s="92"/>
      <c r="K161" s="93"/>
      <c r="L161" s="93"/>
      <c r="M161" s="93"/>
      <c r="N161" s="93"/>
      <c r="O161" s="94"/>
    </row>
    <row r="162" spans="1:15" x14ac:dyDescent="0.25">
      <c r="A162" s="111"/>
      <c r="B162" s="112"/>
      <c r="C162" s="112"/>
      <c r="D162" s="112"/>
      <c r="E162" s="112"/>
      <c r="F162" s="112"/>
      <c r="G162" s="112"/>
      <c r="H162" s="112"/>
      <c r="I162" s="113"/>
      <c r="J162" s="92"/>
      <c r="K162" s="93"/>
      <c r="L162" s="93"/>
      <c r="M162" s="93"/>
      <c r="N162" s="93"/>
      <c r="O162" s="94"/>
    </row>
    <row r="163" spans="1:15" x14ac:dyDescent="0.25">
      <c r="A163" s="111"/>
      <c r="B163" s="112"/>
      <c r="C163" s="112"/>
      <c r="D163" s="112"/>
      <c r="E163" s="112"/>
      <c r="F163" s="112"/>
      <c r="G163" s="112"/>
      <c r="H163" s="112"/>
      <c r="I163" s="113"/>
      <c r="J163" s="92"/>
      <c r="K163" s="93"/>
      <c r="L163" s="93"/>
      <c r="M163" s="93"/>
      <c r="N163" s="93"/>
      <c r="O163" s="94"/>
    </row>
    <row r="164" spans="1:15" x14ac:dyDescent="0.25">
      <c r="A164" s="111"/>
      <c r="B164" s="112"/>
      <c r="C164" s="112"/>
      <c r="D164" s="112"/>
      <c r="E164" s="112"/>
      <c r="F164" s="112"/>
      <c r="G164" s="112"/>
      <c r="H164" s="112"/>
      <c r="I164" s="113"/>
      <c r="J164" s="92"/>
      <c r="K164" s="93"/>
      <c r="L164" s="93"/>
      <c r="M164" s="93"/>
      <c r="N164" s="93"/>
      <c r="O164" s="94"/>
    </row>
    <row r="165" spans="1:15" x14ac:dyDescent="0.25">
      <c r="A165" s="111"/>
      <c r="B165" s="112"/>
      <c r="C165" s="112"/>
      <c r="D165" s="112"/>
      <c r="E165" s="112"/>
      <c r="F165" s="112"/>
      <c r="G165" s="112"/>
      <c r="H165" s="112"/>
      <c r="I165" s="113"/>
      <c r="J165" s="92"/>
      <c r="K165" s="93"/>
      <c r="L165" s="93"/>
      <c r="M165" s="93"/>
      <c r="N165" s="93"/>
      <c r="O165" s="94"/>
    </row>
    <row r="166" spans="1:15" x14ac:dyDescent="0.25">
      <c r="A166" s="111"/>
      <c r="B166" s="112"/>
      <c r="C166" s="112"/>
      <c r="D166" s="112"/>
      <c r="E166" s="112"/>
      <c r="F166" s="112"/>
      <c r="G166" s="112"/>
      <c r="H166" s="112"/>
      <c r="I166" s="113"/>
      <c r="J166" s="92"/>
      <c r="K166" s="93"/>
      <c r="L166" s="93"/>
      <c r="M166" s="93"/>
      <c r="N166" s="93"/>
      <c r="O166" s="94"/>
    </row>
    <row r="167" spans="1:15" x14ac:dyDescent="0.25">
      <c r="A167" s="111"/>
      <c r="B167" s="112"/>
      <c r="C167" s="112"/>
      <c r="D167" s="112"/>
      <c r="E167" s="112"/>
      <c r="F167" s="112"/>
      <c r="G167" s="112"/>
      <c r="H167" s="112"/>
      <c r="I167" s="113"/>
      <c r="J167" s="92"/>
      <c r="K167" s="93"/>
      <c r="L167" s="93"/>
      <c r="M167" s="93"/>
      <c r="N167" s="93"/>
      <c r="O167" s="94"/>
    </row>
    <row r="168" spans="1:15" x14ac:dyDescent="0.25">
      <c r="A168" s="111"/>
      <c r="B168" s="112"/>
      <c r="C168" s="112"/>
      <c r="D168" s="112"/>
      <c r="E168" s="112"/>
      <c r="F168" s="112"/>
      <c r="G168" s="112"/>
      <c r="H168" s="112"/>
      <c r="I168" s="113"/>
      <c r="J168" s="92"/>
      <c r="K168" s="93"/>
      <c r="L168" s="93"/>
      <c r="M168" s="93"/>
      <c r="N168" s="93"/>
      <c r="O168" s="94"/>
    </row>
    <row r="169" spans="1:15" x14ac:dyDescent="0.25">
      <c r="A169" s="111"/>
      <c r="B169" s="112"/>
      <c r="C169" s="112"/>
      <c r="D169" s="112"/>
      <c r="E169" s="112"/>
      <c r="F169" s="112"/>
      <c r="G169" s="112"/>
      <c r="H169" s="112"/>
      <c r="I169" s="113"/>
      <c r="J169" s="92"/>
      <c r="K169" s="93"/>
      <c r="L169" s="93"/>
      <c r="M169" s="93"/>
      <c r="N169" s="93"/>
      <c r="O169" s="94"/>
    </row>
    <row r="170" spans="1:15" x14ac:dyDescent="0.25">
      <c r="A170" s="111"/>
      <c r="B170" s="112"/>
      <c r="C170" s="112"/>
      <c r="D170" s="112"/>
      <c r="E170" s="112"/>
      <c r="F170" s="112"/>
      <c r="G170" s="112"/>
      <c r="H170" s="112"/>
      <c r="I170" s="113"/>
      <c r="J170" s="92"/>
      <c r="K170" s="93"/>
      <c r="L170" s="93"/>
      <c r="M170" s="93"/>
      <c r="N170" s="93"/>
      <c r="O170" s="94"/>
    </row>
    <row r="171" spans="1:15" x14ac:dyDescent="0.25">
      <c r="A171" s="111"/>
      <c r="B171" s="112"/>
      <c r="C171" s="112"/>
      <c r="D171" s="112"/>
      <c r="E171" s="112"/>
      <c r="F171" s="112"/>
      <c r="G171" s="112"/>
      <c r="H171" s="112"/>
      <c r="I171" s="113"/>
      <c r="J171" s="92"/>
      <c r="K171" s="93"/>
      <c r="L171" s="93"/>
      <c r="M171" s="93"/>
      <c r="N171" s="93"/>
      <c r="O171" s="94"/>
    </row>
    <row r="172" spans="1:15" x14ac:dyDescent="0.25">
      <c r="A172" s="111"/>
      <c r="B172" s="112"/>
      <c r="C172" s="112"/>
      <c r="D172" s="112"/>
      <c r="E172" s="112"/>
      <c r="F172" s="112"/>
      <c r="G172" s="112"/>
      <c r="H172" s="112"/>
      <c r="I172" s="113"/>
      <c r="J172" s="92"/>
      <c r="K172" s="93"/>
      <c r="L172" s="93"/>
      <c r="M172" s="93"/>
      <c r="N172" s="93"/>
      <c r="O172" s="94"/>
    </row>
    <row r="173" spans="1:15" x14ac:dyDescent="0.25">
      <c r="A173" s="111"/>
      <c r="B173" s="112"/>
      <c r="C173" s="112"/>
      <c r="D173" s="112"/>
      <c r="E173" s="112"/>
      <c r="F173" s="112"/>
      <c r="G173" s="112"/>
      <c r="H173" s="112"/>
      <c r="I173" s="113"/>
      <c r="J173" s="92"/>
      <c r="K173" s="93"/>
      <c r="L173" s="93"/>
      <c r="M173" s="93"/>
      <c r="N173" s="93"/>
      <c r="O173" s="94"/>
    </row>
    <row r="174" spans="1:15" x14ac:dyDescent="0.25">
      <c r="A174" s="111"/>
      <c r="B174" s="112"/>
      <c r="C174" s="112"/>
      <c r="D174" s="112"/>
      <c r="E174" s="112"/>
      <c r="F174" s="112"/>
      <c r="G174" s="112"/>
      <c r="H174" s="112"/>
      <c r="I174" s="113"/>
      <c r="J174" s="92"/>
      <c r="K174" s="93"/>
      <c r="L174" s="93"/>
      <c r="M174" s="93"/>
      <c r="N174" s="93"/>
      <c r="O174" s="94"/>
    </row>
    <row r="175" spans="1:15" x14ac:dyDescent="0.25">
      <c r="A175" s="111"/>
      <c r="B175" s="112"/>
      <c r="C175" s="112"/>
      <c r="D175" s="112"/>
      <c r="E175" s="112"/>
      <c r="F175" s="112"/>
      <c r="G175" s="112"/>
      <c r="H175" s="112"/>
      <c r="I175" s="113"/>
      <c r="J175" s="92"/>
      <c r="K175" s="93"/>
      <c r="L175" s="93"/>
      <c r="M175" s="93"/>
      <c r="N175" s="93"/>
      <c r="O175" s="94"/>
    </row>
    <row r="176" spans="1:15" x14ac:dyDescent="0.25">
      <c r="A176" s="111"/>
      <c r="B176" s="112"/>
      <c r="C176" s="112"/>
      <c r="D176" s="112"/>
      <c r="E176" s="112"/>
      <c r="F176" s="112"/>
      <c r="G176" s="112"/>
      <c r="H176" s="112"/>
      <c r="I176" s="113"/>
      <c r="J176" s="92"/>
      <c r="K176" s="93"/>
      <c r="L176" s="93"/>
      <c r="M176" s="93"/>
      <c r="N176" s="93"/>
      <c r="O176" s="94"/>
    </row>
    <row r="177" spans="1:15" ht="15.75" thickBot="1" x14ac:dyDescent="0.3">
      <c r="A177" s="114"/>
      <c r="B177" s="115"/>
      <c r="C177" s="115"/>
      <c r="D177" s="115"/>
      <c r="E177" s="115"/>
      <c r="F177" s="115"/>
      <c r="G177" s="115"/>
      <c r="H177" s="115"/>
      <c r="I177" s="116"/>
      <c r="J177" s="95"/>
      <c r="K177" s="96"/>
      <c r="L177" s="96"/>
      <c r="M177" s="96"/>
      <c r="N177" s="96"/>
      <c r="O177" s="97"/>
    </row>
  </sheetData>
  <mergeCells count="121">
    <mergeCell ref="B34:B35"/>
    <mergeCell ref="A49:A50"/>
    <mergeCell ref="A53:A54"/>
    <mergeCell ref="B53:B54"/>
    <mergeCell ref="B49:B50"/>
    <mergeCell ref="A10:O10"/>
    <mergeCell ref="A12:O12"/>
    <mergeCell ref="A27:O27"/>
    <mergeCell ref="A28:A29"/>
    <mergeCell ref="B28:B29"/>
    <mergeCell ref="A36:A37"/>
    <mergeCell ref="B36:B37"/>
    <mergeCell ref="A30:A31"/>
    <mergeCell ref="A55:A56"/>
    <mergeCell ref="B55:B56"/>
    <mergeCell ref="A40:O40"/>
    <mergeCell ref="A32:A33"/>
    <mergeCell ref="B32:B33"/>
    <mergeCell ref="A44:A45"/>
    <mergeCell ref="B44:B45"/>
    <mergeCell ref="A46:A48"/>
    <mergeCell ref="B46:B48"/>
    <mergeCell ref="C46:O46"/>
    <mergeCell ref="A51:A52"/>
    <mergeCell ref="B51:B52"/>
    <mergeCell ref="A38:A39"/>
    <mergeCell ref="B38:B39"/>
    <mergeCell ref="A41:O41"/>
    <mergeCell ref="A43:O43"/>
    <mergeCell ref="B30:B31"/>
    <mergeCell ref="A34:A35"/>
    <mergeCell ref="A23:O23"/>
    <mergeCell ref="A5:O5"/>
    <mergeCell ref="A25:O25"/>
    <mergeCell ref="A20:O20"/>
    <mergeCell ref="A21:O21"/>
    <mergeCell ref="A22:O22"/>
    <mergeCell ref="A18:O18"/>
    <mergeCell ref="A19:O19"/>
    <mergeCell ref="A14:O14"/>
    <mergeCell ref="A15:O15"/>
    <mergeCell ref="A16:O16"/>
    <mergeCell ref="A17:O17"/>
    <mergeCell ref="A6:O6"/>
    <mergeCell ref="A7:O7"/>
    <mergeCell ref="A8:O8"/>
    <mergeCell ref="A9:O9"/>
    <mergeCell ref="A13:O13"/>
    <mergeCell ref="A11:O11"/>
    <mergeCell ref="A1:J2"/>
    <mergeCell ref="K1:O4"/>
    <mergeCell ref="A3:B4"/>
    <mergeCell ref="C3:D4"/>
    <mergeCell ref="E3:G4"/>
    <mergeCell ref="H3:J4"/>
    <mergeCell ref="B67:B68"/>
    <mergeCell ref="A67:A68"/>
    <mergeCell ref="A70:O70"/>
    <mergeCell ref="A72:O72"/>
    <mergeCell ref="A65:A66"/>
    <mergeCell ref="B65:B66"/>
    <mergeCell ref="A58:O58"/>
    <mergeCell ref="A60:O60"/>
    <mergeCell ref="A61:A62"/>
    <mergeCell ref="B61:B62"/>
    <mergeCell ref="A63:A64"/>
    <mergeCell ref="B63:B64"/>
    <mergeCell ref="B82:C82"/>
    <mergeCell ref="B83:C83"/>
    <mergeCell ref="B84:C84"/>
    <mergeCell ref="A79:A80"/>
    <mergeCell ref="B79:B80"/>
    <mergeCell ref="A73:A74"/>
    <mergeCell ref="B73:B74"/>
    <mergeCell ref="A75:A76"/>
    <mergeCell ref="B75:B76"/>
    <mergeCell ref="A77:A78"/>
    <mergeCell ref="B77:B78"/>
    <mergeCell ref="A89:O90"/>
    <mergeCell ref="A91:G91"/>
    <mergeCell ref="B92:E92"/>
    <mergeCell ref="F92:G92"/>
    <mergeCell ref="B93:E93"/>
    <mergeCell ref="F93:G93"/>
    <mergeCell ref="B85:C85"/>
    <mergeCell ref="B86:C86"/>
    <mergeCell ref="B87:C87"/>
    <mergeCell ref="B115:E115"/>
    <mergeCell ref="F115:G115"/>
    <mergeCell ref="A117:B117"/>
    <mergeCell ref="A118:B118"/>
    <mergeCell ref="A119:B119"/>
    <mergeCell ref="A94:O110"/>
    <mergeCell ref="A111:O112"/>
    <mergeCell ref="A113:G113"/>
    <mergeCell ref="B114:E114"/>
    <mergeCell ref="F114:G114"/>
    <mergeCell ref="A126:B126"/>
    <mergeCell ref="A127:I146"/>
    <mergeCell ref="J127:O128"/>
    <mergeCell ref="J129:O146"/>
    <mergeCell ref="A147:O148"/>
    <mergeCell ref="A121:B121"/>
    <mergeCell ref="A122:B122"/>
    <mergeCell ref="A123:B123"/>
    <mergeCell ref="A124:B124"/>
    <mergeCell ref="A125:B125"/>
    <mergeCell ref="A149:G149"/>
    <mergeCell ref="J149:O150"/>
    <mergeCell ref="B150:E150"/>
    <mergeCell ref="F150:G150"/>
    <mergeCell ref="B151:E151"/>
    <mergeCell ref="F151:G151"/>
    <mergeCell ref="J151:O177"/>
    <mergeCell ref="C153:D153"/>
    <mergeCell ref="E153:F153"/>
    <mergeCell ref="A154:B154"/>
    <mergeCell ref="A155:B155"/>
    <mergeCell ref="A156:B156"/>
    <mergeCell ref="A157:B157"/>
    <mergeCell ref="A158:I177"/>
  </mergeCells>
  <pageMargins left="0.7" right="0.7" top="0.75" bottom="0.75" header="0.3" footer="0.3"/>
  <pageSetup scale="41" orientation="portrait" r:id="rId1"/>
  <rowBreaks count="1" manualBreakCount="1">
    <brk id="6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dcterms:created xsi:type="dcterms:W3CDTF">2015-08-31T19:35:41Z</dcterms:created>
  <dcterms:modified xsi:type="dcterms:W3CDTF">2015-09-01T23:06:52Z</dcterms:modified>
</cp:coreProperties>
</file>