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ego A\Desktop\Tesis correcciones finales\INFORME DE MONOGRAFÍA\Anexos\ANEXO A\"/>
    </mc:Choice>
  </mc:AlternateContent>
  <bookViews>
    <workbookView xWindow="0" yWindow="0" windowWidth="20490" windowHeight="7755"/>
  </bookViews>
  <sheets>
    <sheet name="PR DE AHORRO" sheetId="1" r:id="rId1"/>
    <sheet name="AGUA" sheetId="2" r:id="rId2"/>
    <sheet name="ENERGIA" sheetId="4" r:id="rId3"/>
  </sheets>
  <definedNames>
    <definedName name="_xlnm.Print_Area" localSheetId="0">'PR DE AHORRO'!$A$1:$BB$113</definedName>
  </definedNames>
  <calcPr calcId="152511"/>
</workbook>
</file>

<file path=xl/calcChain.xml><?xml version="1.0" encoding="utf-8"?>
<calcChain xmlns="http://schemas.openxmlformats.org/spreadsheetml/2006/main">
  <c r="AP47" i="1" l="1"/>
  <c r="BH47" i="1" s="1"/>
  <c r="AP46" i="1"/>
  <c r="BH46" i="1" s="1"/>
  <c r="AD47" i="1"/>
  <c r="BG47" i="1" s="1"/>
  <c r="AD46" i="1"/>
  <c r="BG46" i="1" s="1"/>
  <c r="R47" i="1"/>
  <c r="BF47" i="1" s="1"/>
  <c r="R46" i="1"/>
  <c r="BF46" i="1" s="1"/>
  <c r="F47" i="1"/>
  <c r="F46" i="1"/>
  <c r="BE46" i="1" s="1"/>
  <c r="AP49" i="1" l="1"/>
  <c r="BH49" i="1" s="1"/>
  <c r="AD49" i="1"/>
  <c r="BG49" i="1" s="1"/>
  <c r="BE49" i="1"/>
  <c r="R49" i="1"/>
  <c r="BF49" i="1" s="1"/>
  <c r="BE47" i="1"/>
  <c r="D8" i="4"/>
  <c r="D9" i="4"/>
  <c r="D10" i="4"/>
  <c r="D11" i="4"/>
  <c r="D12" i="4"/>
  <c r="AD48" i="1" l="1"/>
  <c r="BG48" i="1" s="1"/>
  <c r="R48" i="1"/>
  <c r="BF48" i="1" s="1"/>
  <c r="BE48" i="1"/>
  <c r="AP48" i="1"/>
  <c r="BH48" i="1" s="1"/>
  <c r="D6" i="2"/>
  <c r="D17" i="4" l="1"/>
  <c r="D16" i="4"/>
  <c r="D15" i="4"/>
  <c r="D14" i="4"/>
  <c r="D13" i="4"/>
  <c r="D7" i="4"/>
  <c r="D6" i="4"/>
  <c r="D17" i="2"/>
  <c r="D16" i="2"/>
  <c r="D15" i="2"/>
  <c r="D14" i="2"/>
  <c r="D13" i="2"/>
  <c r="D12" i="2"/>
  <c r="D11" i="2"/>
  <c r="D10" i="2"/>
  <c r="D9" i="2"/>
  <c r="D8" i="2"/>
  <c r="D7" i="2"/>
</calcChain>
</file>

<file path=xl/comments1.xml><?xml version="1.0" encoding="utf-8"?>
<comments xmlns="http://schemas.openxmlformats.org/spreadsheetml/2006/main">
  <authors>
    <author>Diego A</author>
  </authors>
  <commentList>
    <comment ref="A43" authorId="0" shapeId="0">
      <text>
        <r>
          <rPr>
            <b/>
            <sz val="9"/>
            <color indexed="81"/>
            <rFont val="Tahoma"/>
            <family val="2"/>
          </rPr>
          <t>Diego A:</t>
        </r>
        <r>
          <rPr>
            <sz val="9"/>
            <color indexed="81"/>
            <rFont val="Tahoma"/>
            <family val="2"/>
          </rPr>
          <t xml:space="preserve">
No aplica para neveras y congeladores, que deben permanecer encendidos para garantizar la inocuidad de los alimentos</t>
        </r>
      </text>
    </comment>
  </commentList>
</comments>
</file>

<file path=xl/sharedStrings.xml><?xml version="1.0" encoding="utf-8"?>
<sst xmlns="http://schemas.openxmlformats.org/spreadsheetml/2006/main" count="185" uniqueCount="118">
  <si>
    <t xml:space="preserve">Acciones del programa </t>
  </si>
  <si>
    <t xml:space="preserve">Recursos </t>
  </si>
  <si>
    <t>Febrero</t>
  </si>
  <si>
    <t>Marzo</t>
  </si>
  <si>
    <t xml:space="preserve">Abril </t>
  </si>
  <si>
    <t>Junio</t>
  </si>
  <si>
    <t xml:space="preserve">octubre </t>
  </si>
  <si>
    <t>Feb</t>
  </si>
  <si>
    <t>Mar</t>
  </si>
  <si>
    <t>Abr</t>
  </si>
  <si>
    <t>May</t>
  </si>
  <si>
    <t>Jun</t>
  </si>
  <si>
    <t>Sep</t>
  </si>
  <si>
    <t>Oct</t>
  </si>
  <si>
    <t>Nov</t>
  </si>
  <si>
    <t>Obligatoriedad de equipos  desconectados despues de terminar el turno de trabajo.</t>
  </si>
  <si>
    <t>Responsable</t>
  </si>
  <si>
    <t>EJECUTADO</t>
  </si>
  <si>
    <t>PROGRAMADO</t>
  </si>
  <si>
    <t xml:space="preserve">Cada Funcionario </t>
  </si>
  <si>
    <t>NA</t>
  </si>
  <si>
    <t>OBJETIVO</t>
  </si>
  <si>
    <t xml:space="preserve">INDICADOR </t>
  </si>
  <si>
    <t>META</t>
  </si>
  <si>
    <t>Consumo en M3 *mes /Total horas laboradas * 100</t>
  </si>
  <si>
    <t>Mantener el consumo de agua en las instalaciones.</t>
  </si>
  <si>
    <t>Mantener el consumo de energia en las instalaciones .</t>
  </si>
  <si>
    <t>PERIODO</t>
  </si>
  <si>
    <t>Enero</t>
  </si>
  <si>
    <t>Mayo</t>
  </si>
  <si>
    <t xml:space="preserve">Julio </t>
  </si>
  <si>
    <t xml:space="preserve">septiembre </t>
  </si>
  <si>
    <t xml:space="preserve">Noviembre </t>
  </si>
  <si>
    <t xml:space="preserve">Diciembre </t>
  </si>
  <si>
    <t>Mantener el consumo promedio de agua por persona.</t>
  </si>
  <si>
    <t>Agosto</t>
  </si>
  <si>
    <t>Mantener el consumo promedio de energia.</t>
  </si>
  <si>
    <t>TOTAL HORAS HOMBRE.</t>
  </si>
  <si>
    <t>Consumo de agua en m3.</t>
  </si>
  <si>
    <t>ALCANCE</t>
  </si>
  <si>
    <t>DEFINICIONES</t>
  </si>
  <si>
    <t>Jul</t>
  </si>
  <si>
    <t>Medicion ambiental de intensidad luminica en las areas administrativas (luz )</t>
  </si>
  <si>
    <t>SEGUIMIENTO</t>
  </si>
  <si>
    <t>CONSUMO TOTAL M3 H2O AÑO 2014.</t>
  </si>
  <si>
    <t>ANALISIS</t>
  </si>
  <si>
    <t xml:space="preserve">SEMESTRAL </t>
  </si>
  <si>
    <t xml:space="preserve">ANALISIS  I SEMESTRE </t>
  </si>
  <si>
    <t xml:space="preserve">ANALISIS II SEMESTRE </t>
  </si>
  <si>
    <t xml:space="preserve"> CONSUMO KWH</t>
  </si>
  <si>
    <t>PROMEDIO DE GASTO DE  ANUAL DE AGUA</t>
  </si>
  <si>
    <t>PROMEDIO ANUAL DE CONSUMO DE ENERGIA</t>
  </si>
  <si>
    <t>consumo total voltios /total Horas laboradas)</t>
  </si>
  <si>
    <t>TOTAL PROGRAMADAS</t>
  </si>
  <si>
    <t>TOTAL EJECUTADAS</t>
  </si>
  <si>
    <t>% DE EJECUCION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</si>
  <si>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</si>
  <si>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</si>
  <si>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</si>
  <si>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</si>
  <si>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</si>
  <si>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</si>
  <si>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</si>
  <si>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</si>
  <si>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SEPTIEMBRE</t>
  </si>
  <si>
    <t>OCTUBRE</t>
  </si>
  <si>
    <t>CONSUMO 2014</t>
  </si>
  <si>
    <t>Despertar en el personal de nuestra organizacion la necesidad de buscar estrategias de intervencion frente a nuestra responsabilidad por controlar los impactos ambientales generados por nuestra actividad, buscando mantener consumos racionales de recursos como agua, energia electrica y gas natural.</t>
  </si>
  <si>
    <t>CONSUMO 2015</t>
  </si>
  <si>
    <t>CONSUMO 2016</t>
  </si>
  <si>
    <t>INDICADOR  DE CONSUMO DE ENERGIA MENSUAL  INSTALACION TDV</t>
  </si>
  <si>
    <r>
      <t>Agua:</t>
    </r>
    <r>
      <rPr>
        <sz val="12"/>
        <rFont val="Arial"/>
        <family val="2"/>
      </rPr>
      <t xml:space="preserve"> el agua es una sustancia cuyas moléculas están compuestas por un átomo de oxígeno y dos átomos de hidrógeno. Se trata de un líquido inodoro (sin olor), insípido (sin sabor) e incoloro (sin color), aunque también puede hallarse en estado sólido (cuando se conoce como hielo) o en estado gaseoso (vapor).</t>
    </r>
  </si>
  <si>
    <r>
      <t>Captación:</t>
    </r>
    <r>
      <rPr>
        <sz val="12"/>
        <rFont val="Arial"/>
        <family val="2"/>
      </rPr>
      <t xml:space="preserve"> Capacitación es la adquisición de conocimientos técnicos, teóricos y prácticos que van a contribuir al desarrollo del individuos en el desempeño de una actividad Se puedo señalar, entonces, que el concepto capacitación es mucho más abarcador</t>
    </r>
  </si>
  <si>
    <r>
      <t>Ahorro:</t>
    </r>
    <r>
      <rPr>
        <sz val="12"/>
        <rFont val="Arial"/>
        <family val="2"/>
      </rPr>
      <t xml:space="preserve">   evitar un gasto o consumo mayor</t>
    </r>
  </si>
  <si>
    <r>
      <t>Conservación:</t>
    </r>
    <r>
      <rPr>
        <sz val="12"/>
        <rFont val="Arial"/>
        <family val="2"/>
      </rPr>
      <t xml:space="preserve"> la conservación es el método de utilización de un recurso natural o el ambiente total de un ecosistema particular, para prevenir la explotación, polución, destrucción o abandono y asegurar el futuro uso de ese recurso.</t>
    </r>
  </si>
  <si>
    <t>Coordinador Administrativa</t>
  </si>
  <si>
    <t>Inspección de instalaciones eléctricas y conexiones de agua, llaves de sumistro.</t>
  </si>
  <si>
    <t xml:space="preserve">Presupuesto asignado </t>
  </si>
  <si>
    <t>Coordinador QHSE</t>
  </si>
  <si>
    <t>Coordinador QHSE, Proveedor externo</t>
  </si>
  <si>
    <t>Impresora a color, papel, Disponibilidad de Tiempo.</t>
  </si>
  <si>
    <t>Coordinador HSEQ</t>
  </si>
  <si>
    <t>Impresión, papel</t>
  </si>
  <si>
    <t>DICIEMBRE</t>
  </si>
  <si>
    <t>CONSUMO 2017</t>
  </si>
  <si>
    <t>TOTAL HORAS HOMBRE</t>
  </si>
  <si>
    <t>VERSIÓN: 01</t>
  </si>
  <si>
    <t>PÁGINA: 1 DE 1</t>
  </si>
  <si>
    <t>Ago</t>
  </si>
  <si>
    <t>Dic</t>
  </si>
  <si>
    <t>Ene</t>
  </si>
  <si>
    <t>Disponibilidad de tiempo - Papeleria y equipos de oficina</t>
  </si>
  <si>
    <t>AGOSTO</t>
  </si>
  <si>
    <t>NOVIEMBRE</t>
  </si>
  <si>
    <t>CONSUMO AGUA (M^3)</t>
  </si>
  <si>
    <t>CONSUMO ENERGIA (Kwh)</t>
  </si>
  <si>
    <t>% ACUMULADO DE EJECUCIÓN</t>
  </si>
  <si>
    <t>TRIMESTRE</t>
  </si>
  <si>
    <t>III TRIM. 14</t>
  </si>
  <si>
    <t>IV TRIM. 14</t>
  </si>
  <si>
    <t>I TRIM. 15</t>
  </si>
  <si>
    <t>II TRIM. 15</t>
  </si>
  <si>
    <t>EJECUCIÓN DE ACTIVIDADES</t>
  </si>
  <si>
    <t>CÓDIGO: PG-GI-07</t>
  </si>
  <si>
    <t>El programa de ahorro eficiente de agua y energia aplica para las actividades que se desarrollan en la empresa.</t>
  </si>
  <si>
    <t>METAS</t>
  </si>
  <si>
    <t xml:space="preserve">Mantenimiento preventivo de luminarias (limpieza general y revision de conectores eléctricos),interruptores e instalaciones eléctricas en general. </t>
  </si>
  <si>
    <t>FECHA: 26/09/14</t>
  </si>
  <si>
    <r>
      <t>Mantener y tratar de reducir la tasa de consumo de agua en las instalaciones:</t>
    </r>
    <r>
      <rPr>
        <sz val="11"/>
        <rFont val="Arial"/>
        <family val="2"/>
      </rPr>
      <t xml:space="preserve"> (Consumo en M3  del mes /No. De servicios producidos del mes) * 100</t>
    </r>
  </si>
  <si>
    <r>
      <t>Mantener y tratar de reducir la tasa de consumo de energia en las instalaciones: (C</t>
    </r>
    <r>
      <rPr>
        <sz val="11"/>
        <rFont val="Arial"/>
        <family val="2"/>
      </rPr>
      <t>onsumo  KW del mes /No. De servicios producidos del mes) * 100</t>
    </r>
  </si>
  <si>
    <r>
      <t>Mantener y tratar de reducir la tasa de consumo de gas natural en las instalaciones: (C</t>
    </r>
    <r>
      <rPr>
        <sz val="11"/>
        <rFont val="Arial"/>
        <family val="2"/>
      </rPr>
      <t>onsumo M3 del mes /No. De servicios producidos del mes) * 100</t>
    </r>
  </si>
  <si>
    <t>Señalizacion preventiva e informativa (Para el ahorro y buen uso) en los interruptores, equipos de computo, equipos eléctricos , llaves de suministro de agua.</t>
  </si>
  <si>
    <t>Disponibilidad de tiempo en los puestos de trabajo. (Costo de mediciones)</t>
  </si>
  <si>
    <t>Inspección preoperacional de vávulas de suministro y mangueras de conexión y flujo de gas de estufas y hornos</t>
  </si>
  <si>
    <t>Ejecución diaria previa al uso de los equipos</t>
  </si>
  <si>
    <t>Capacitación en cambio de habitos de consumo de energía.</t>
  </si>
  <si>
    <t>Análisis tendencial de consumos de energía - Diseño e implementación de Acciones preventivas y correctivas derivadas del análisi</t>
  </si>
  <si>
    <t>PROGRAMA DE AHORRO Y USO EFICIENTE DE AGUA Y ENERGÍA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</si>
</sst>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ahoma"/>
      <family val="2"/>
    </font>
    <font>
      <sz val="10"/>
      <name val="Tahoma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/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0" fontId="3" fillId="0" borderId="0"/>
  </cellStyleXfs>
  <cellXfs count="26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0" fillId="0" borderId="29" xfId="0" applyBorder="1" applyAlignment="1">
      <alignment vertical="center"/>
    </xf>
    <xf numFmtId="0" fontId="10" fillId="3" borderId="1" xfId="2" applyFont="1" applyFill="1" applyBorder="1"/>
    <xf numFmtId="0" fontId="10" fillId="3" borderId="1" xfId="2" applyFont="1" applyFill="1" applyBorder="1" applyAlignment="1">
      <alignment horizontal="center" vertical="center"/>
    </xf>
    <xf numFmtId="0" fontId="10" fillId="3" borderId="40" xfId="2" applyFont="1" applyFill="1" applyBorder="1"/>
    <xf numFmtId="0" fontId="10" fillId="3" borderId="8" xfId="2" applyFont="1" applyFill="1" applyBorder="1"/>
    <xf numFmtId="0" fontId="10" fillId="3" borderId="8" xfId="2" applyFont="1" applyFill="1" applyBorder="1" applyAlignment="1">
      <alignment horizontal="center" vertical="center"/>
    </xf>
    <xf numFmtId="0" fontId="10" fillId="3" borderId="19" xfId="2" applyFont="1" applyFill="1" applyBorder="1"/>
    <xf numFmtId="0" fontId="10" fillId="3" borderId="12" xfId="2" applyFont="1" applyFill="1" applyBorder="1"/>
    <xf numFmtId="0" fontId="10" fillId="3" borderId="12" xfId="2" applyFont="1" applyFill="1" applyBorder="1" applyAlignment="1">
      <alignment horizontal="center" vertical="center"/>
    </xf>
    <xf numFmtId="0" fontId="10" fillId="3" borderId="43" xfId="2" applyFont="1" applyFill="1" applyBorder="1"/>
    <xf numFmtId="0" fontId="10" fillId="3" borderId="47" xfId="2" applyFont="1" applyFill="1" applyBorder="1"/>
    <xf numFmtId="0" fontId="3" fillId="0" borderId="5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52" xfId="0" applyFont="1" applyFill="1" applyBorder="1" applyAlignment="1">
      <alignment horizontal="left" vertical="center"/>
    </xf>
    <xf numFmtId="0" fontId="2" fillId="0" borderId="0" xfId="0" applyFont="1" applyFill="1"/>
    <xf numFmtId="0" fontId="10" fillId="3" borderId="0" xfId="2" applyFont="1" applyFill="1" applyBorder="1"/>
    <xf numFmtId="0" fontId="10" fillId="3" borderId="0" xfId="2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3" fontId="10" fillId="3" borderId="12" xfId="2" applyNumberFormat="1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0" fontId="3" fillId="0" borderId="0" xfId="0" applyFont="1" applyFill="1"/>
    <xf numFmtId="0" fontId="3" fillId="0" borderId="1" xfId="0" applyFont="1" applyFill="1" applyBorder="1" applyAlignment="1">
      <alignment horizontal="center"/>
    </xf>
    <xf numFmtId="0" fontId="9" fillId="0" borderId="29" xfId="2" applyFont="1" applyFill="1" applyBorder="1" applyAlignment="1">
      <alignment horizontal="center" vertical="center"/>
    </xf>
    <xf numFmtId="0" fontId="10" fillId="0" borderId="47" xfId="2" applyFont="1" applyFill="1" applyBorder="1" applyAlignment="1">
      <alignment horizontal="center"/>
    </xf>
    <xf numFmtId="0" fontId="10" fillId="0" borderId="47" xfId="2" applyFont="1" applyFill="1" applyBorder="1"/>
    <xf numFmtId="0" fontId="3" fillId="0" borderId="48" xfId="2" applyFont="1" applyFill="1" applyBorder="1" applyAlignment="1"/>
    <xf numFmtId="0" fontId="10" fillId="0" borderId="43" xfId="2" applyFont="1" applyFill="1" applyBorder="1" applyAlignment="1">
      <alignment horizontal="center"/>
    </xf>
    <xf numFmtId="0" fontId="10" fillId="0" borderId="43" xfId="2" applyFont="1" applyFill="1" applyBorder="1"/>
    <xf numFmtId="0" fontId="3" fillId="0" borderId="46" xfId="2" applyFont="1" applyFill="1" applyBorder="1" applyAlignment="1"/>
    <xf numFmtId="0" fontId="4" fillId="0" borderId="30" xfId="0" applyFont="1" applyFill="1" applyBorder="1" applyAlignment="1">
      <alignment horizontal="center"/>
    </xf>
    <xf numFmtId="0" fontId="4" fillId="0" borderId="31" xfId="0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5" fillId="0" borderId="0" xfId="0" applyFont="1" applyFill="1"/>
    <xf numFmtId="0" fontId="3" fillId="0" borderId="30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2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3" fillId="0" borderId="1" xfId="0" applyFont="1" applyFill="1" applyBorder="1"/>
    <xf numFmtId="0" fontId="15" fillId="0" borderId="29" xfId="0" applyFont="1" applyFill="1" applyBorder="1" applyAlignment="1">
      <alignment vertical="center"/>
    </xf>
    <xf numFmtId="0" fontId="0" fillId="0" borderId="1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40" xfId="0" applyBorder="1"/>
    <xf numFmtId="0" fontId="0" fillId="0" borderId="41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3" borderId="20" xfId="0" applyFill="1" applyBorder="1"/>
    <xf numFmtId="0" fontId="0" fillId="3" borderId="21" xfId="0" applyFill="1" applyBorder="1"/>
    <xf numFmtId="0" fontId="0" fillId="3" borderId="40" xfId="0" applyFill="1" applyBorder="1"/>
    <xf numFmtId="0" fontId="0" fillId="3" borderId="1" xfId="0" applyFill="1" applyBorder="1"/>
    <xf numFmtId="0" fontId="0" fillId="9" borderId="40" xfId="0" applyFill="1" applyBorder="1"/>
    <xf numFmtId="0" fontId="0" fillId="8" borderId="7" xfId="0" applyFill="1" applyBorder="1"/>
    <xf numFmtId="0" fontId="0" fillId="8" borderId="8" xfId="0" applyFill="1" applyBorder="1"/>
    <xf numFmtId="0" fontId="0" fillId="9" borderId="41" xfId="0" applyFill="1" applyBorder="1"/>
    <xf numFmtId="0" fontId="0" fillId="0" borderId="40" xfId="0" applyFill="1" applyBorder="1"/>
    <xf numFmtId="0" fontId="0" fillId="0" borderId="2" xfId="0" applyFill="1" applyBorder="1" applyAlignment="1">
      <alignment vertical="center"/>
    </xf>
    <xf numFmtId="0" fontId="0" fillId="0" borderId="1" xfId="0" applyFill="1" applyBorder="1"/>
    <xf numFmtId="9" fontId="3" fillId="0" borderId="0" xfId="0" applyNumberFormat="1" applyFont="1" applyFill="1"/>
    <xf numFmtId="0" fontId="2" fillId="3" borderId="0" xfId="0" applyFont="1" applyFill="1"/>
    <xf numFmtId="0" fontId="2" fillId="3" borderId="59" xfId="0" applyFont="1" applyFill="1" applyBorder="1"/>
    <xf numFmtId="0" fontId="2" fillId="3" borderId="0" xfId="0" applyFont="1" applyFill="1" applyBorder="1"/>
    <xf numFmtId="0" fontId="2" fillId="3" borderId="6" xfId="0" applyFont="1" applyFill="1" applyBorder="1"/>
    <xf numFmtId="0" fontId="2" fillId="3" borderId="49" xfId="0" applyFont="1" applyFill="1" applyBorder="1"/>
    <xf numFmtId="0" fontId="2" fillId="3" borderId="50" xfId="0" applyFont="1" applyFill="1" applyBorder="1"/>
    <xf numFmtId="0" fontId="2" fillId="3" borderId="45" xfId="0" applyFont="1" applyFill="1" applyBorder="1"/>
    <xf numFmtId="0" fontId="3" fillId="3" borderId="0" xfId="0" applyFont="1" applyFill="1" applyBorder="1" applyAlignment="1">
      <alignment horizontal="center"/>
    </xf>
    <xf numFmtId="0" fontId="6" fillId="3" borderId="0" xfId="0" applyFont="1" applyFill="1" applyBorder="1" applyAlignment="1"/>
    <xf numFmtId="0" fontId="9" fillId="3" borderId="0" xfId="0" applyFont="1" applyFill="1" applyBorder="1" applyAlignment="1"/>
    <xf numFmtId="0" fontId="3" fillId="3" borderId="0" xfId="0" applyFont="1" applyFill="1" applyBorder="1" applyAlignment="1"/>
    <xf numFmtId="0" fontId="9" fillId="0" borderId="33" xfId="2" applyFont="1" applyFill="1" applyBorder="1" applyAlignment="1">
      <alignment horizontal="center" vertical="center"/>
    </xf>
    <xf numFmtId="0" fontId="10" fillId="3" borderId="17" xfId="2" applyFont="1" applyFill="1" applyBorder="1"/>
    <xf numFmtId="0" fontId="10" fillId="3" borderId="2" xfId="2" applyFont="1" applyFill="1" applyBorder="1"/>
    <xf numFmtId="0" fontId="10" fillId="3" borderId="24" xfId="2" applyFont="1" applyFill="1" applyBorder="1"/>
    <xf numFmtId="0" fontId="3" fillId="0" borderId="23" xfId="2" applyFont="1" applyFill="1" applyBorder="1" applyAlignment="1"/>
    <xf numFmtId="0" fontId="3" fillId="0" borderId="2" xfId="2" applyFont="1" applyFill="1" applyBorder="1" applyAlignment="1"/>
    <xf numFmtId="0" fontId="4" fillId="3" borderId="3" xfId="0" applyFont="1" applyFill="1" applyBorder="1" applyAlignment="1"/>
    <xf numFmtId="0" fontId="4" fillId="3" borderId="4" xfId="0" applyFont="1" applyFill="1" applyBorder="1" applyAlignment="1"/>
    <xf numFmtId="0" fontId="2" fillId="3" borderId="4" xfId="0" applyFont="1" applyFill="1" applyBorder="1"/>
    <xf numFmtId="0" fontId="2" fillId="3" borderId="5" xfId="0" applyFont="1" applyFill="1" applyBorder="1"/>
    <xf numFmtId="0" fontId="3" fillId="3" borderId="59" xfId="0" applyFont="1" applyFill="1" applyBorder="1" applyAlignment="1">
      <alignment horizontal="center"/>
    </xf>
    <xf numFmtId="0" fontId="6" fillId="3" borderId="59" xfId="0" applyFont="1" applyFill="1" applyBorder="1" applyAlignment="1"/>
    <xf numFmtId="0" fontId="9" fillId="3" borderId="59" xfId="0" applyFont="1" applyFill="1" applyBorder="1" applyAlignment="1"/>
    <xf numFmtId="0" fontId="3" fillId="3" borderId="59" xfId="0" applyFont="1" applyFill="1" applyBorder="1" applyAlignment="1"/>
    <xf numFmtId="0" fontId="10" fillId="3" borderId="0" xfId="2" applyFont="1" applyFill="1" applyBorder="1" applyAlignment="1">
      <alignment horizontal="center"/>
    </xf>
    <xf numFmtId="0" fontId="3" fillId="3" borderId="0" xfId="2" applyFont="1" applyFill="1" applyBorder="1" applyAlignment="1"/>
    <xf numFmtId="0" fontId="10" fillId="3" borderId="27" xfId="2" applyFont="1" applyFill="1" applyBorder="1"/>
    <xf numFmtId="0" fontId="10" fillId="0" borderId="60" xfId="2" applyFont="1" applyFill="1" applyBorder="1" applyAlignment="1">
      <alignment horizontal="center"/>
    </xf>
    <xf numFmtId="0" fontId="10" fillId="0" borderId="60" xfId="2" applyFont="1" applyFill="1" applyBorder="1"/>
    <xf numFmtId="0" fontId="3" fillId="0" borderId="61" xfId="2" applyFont="1" applyFill="1" applyBorder="1" applyAlignment="1"/>
    <xf numFmtId="0" fontId="3" fillId="0" borderId="15" xfId="2" applyFont="1" applyFill="1" applyBorder="1" applyAlignment="1"/>
    <xf numFmtId="0" fontId="10" fillId="3" borderId="3" xfId="2" applyFont="1" applyFill="1" applyBorder="1"/>
    <xf numFmtId="0" fontId="10" fillId="3" borderId="4" xfId="2" applyFont="1" applyFill="1" applyBorder="1" applyAlignment="1">
      <alignment horizontal="center"/>
    </xf>
    <xf numFmtId="0" fontId="10" fillId="3" borderId="4" xfId="2" applyFont="1" applyFill="1" applyBorder="1"/>
    <xf numFmtId="0" fontId="3" fillId="3" borderId="4" xfId="2" applyFont="1" applyFill="1" applyBorder="1" applyAlignment="1"/>
    <xf numFmtId="0" fontId="3" fillId="3" borderId="5" xfId="2" applyFont="1" applyFill="1" applyBorder="1" applyAlignment="1"/>
    <xf numFmtId="0" fontId="10" fillId="3" borderId="59" xfId="2" applyFont="1" applyFill="1" applyBorder="1"/>
    <xf numFmtId="0" fontId="3" fillId="3" borderId="6" xfId="2" applyFont="1" applyFill="1" applyBorder="1" applyAlignment="1"/>
    <xf numFmtId="0" fontId="3" fillId="3" borderId="0" xfId="0" applyFont="1" applyFill="1"/>
    <xf numFmtId="0" fontId="3" fillId="3" borderId="0" xfId="0" applyFont="1" applyFill="1" applyBorder="1" applyAlignment="1">
      <alignment horizontal="justify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0" fillId="3" borderId="2" xfId="0" applyFill="1" applyBorder="1"/>
    <xf numFmtId="0" fontId="0" fillId="0" borderId="23" xfId="0" applyBorder="1"/>
    <xf numFmtId="0" fontId="0" fillId="0" borderId="2" xfId="0" applyBorder="1"/>
    <xf numFmtId="0" fontId="0" fillId="0" borderId="24" xfId="0" applyBorder="1"/>
    <xf numFmtId="0" fontId="0" fillId="0" borderId="11" xfId="0" applyBorder="1"/>
    <xf numFmtId="0" fontId="0" fillId="0" borderId="26" xfId="0" applyBorder="1"/>
    <xf numFmtId="0" fontId="0" fillId="9" borderId="1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3" borderId="23" xfId="0" applyFill="1" applyBorder="1"/>
    <xf numFmtId="0" fontId="0" fillId="9" borderId="2" xfId="0" applyFill="1" applyBorder="1"/>
    <xf numFmtId="0" fontId="0" fillId="8" borderId="2" xfId="0" applyFill="1" applyBorder="1"/>
    <xf numFmtId="0" fontId="0" fillId="0" borderId="1" xfId="0" applyFill="1" applyBorder="1" applyAlignment="1">
      <alignment vertical="center"/>
    </xf>
    <xf numFmtId="0" fontId="0" fillId="0" borderId="2" xfId="0" applyFill="1" applyBorder="1"/>
    <xf numFmtId="0" fontId="0" fillId="9" borderId="2" xfId="0" applyFill="1" applyBorder="1" applyAlignment="1">
      <alignment vertical="center"/>
    </xf>
    <xf numFmtId="0" fontId="0" fillId="8" borderId="2" xfId="0" applyFill="1" applyBorder="1" applyAlignment="1">
      <alignment vertical="center"/>
    </xf>
    <xf numFmtId="0" fontId="0" fillId="0" borderId="25" xfId="0" applyBorder="1"/>
    <xf numFmtId="0" fontId="0" fillId="3" borderId="1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57" xfId="0" applyFont="1" applyFill="1" applyBorder="1" applyAlignment="1">
      <alignment horizontal="left" vertical="center" wrapText="1"/>
    </xf>
    <xf numFmtId="0" fontId="3" fillId="0" borderId="58" xfId="0" applyFont="1" applyFill="1" applyBorder="1" applyAlignment="1">
      <alignment horizontal="left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14" fillId="7" borderId="23" xfId="0" applyFont="1" applyFill="1" applyBorder="1" applyAlignment="1">
      <alignment horizontal="center" vertical="center"/>
    </xf>
    <xf numFmtId="0" fontId="14" fillId="7" borderId="36" xfId="0" applyFont="1" applyFill="1" applyBorder="1" applyAlignment="1">
      <alignment horizontal="center" vertical="center"/>
    </xf>
    <xf numFmtId="0" fontId="14" fillId="8" borderId="24" xfId="0" applyFont="1" applyFill="1" applyBorder="1" applyAlignment="1">
      <alignment horizontal="center" vertical="center"/>
    </xf>
    <xf numFmtId="0" fontId="14" fillId="8" borderId="3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justify" vertical="center" wrapText="1"/>
    </xf>
    <xf numFmtId="0" fontId="3" fillId="0" borderId="7" xfId="0" applyFont="1" applyFill="1" applyBorder="1" applyAlignment="1">
      <alignment horizontal="justify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3" borderId="55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5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9" fontId="3" fillId="0" borderId="8" xfId="1" applyFont="1" applyFill="1" applyBorder="1" applyAlignment="1">
      <alignment horizontal="center"/>
    </xf>
    <xf numFmtId="9" fontId="3" fillId="0" borderId="9" xfId="1" applyFont="1" applyFill="1" applyBorder="1" applyAlignment="1">
      <alignment horizont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/>
    </xf>
    <xf numFmtId="9" fontId="3" fillId="0" borderId="26" xfId="1" applyFont="1" applyFill="1" applyBorder="1" applyAlignment="1">
      <alignment horizontal="center"/>
    </xf>
    <xf numFmtId="0" fontId="3" fillId="3" borderId="59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9" fillId="3" borderId="59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/>
    </xf>
    <xf numFmtId="0" fontId="17" fillId="5" borderId="1" xfId="0" applyFont="1" applyFill="1" applyBorder="1" applyAlignment="1">
      <alignment horizontal="center" vertical="center"/>
    </xf>
    <xf numFmtId="0" fontId="14" fillId="7" borderId="6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/>
    </xf>
    <xf numFmtId="0" fontId="12" fillId="0" borderId="10" xfId="0" applyFont="1" applyFill="1" applyBorder="1" applyAlignment="1">
      <alignment horizontal="left" vertical="center"/>
    </xf>
    <xf numFmtId="0" fontId="12" fillId="0" borderId="11" xfId="0" applyFont="1" applyFill="1" applyBorder="1" applyAlignment="1">
      <alignment horizontal="left" vertical="center"/>
    </xf>
    <xf numFmtId="0" fontId="4" fillId="0" borderId="25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14" fillId="0" borderId="39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44" xfId="0" applyFont="1" applyFill="1" applyBorder="1" applyAlignment="1">
      <alignment horizontal="center" vertical="center"/>
    </xf>
    <xf numFmtId="0" fontId="14" fillId="0" borderId="45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14" fillId="8" borderId="15" xfId="0" applyFont="1" applyFill="1" applyBorder="1" applyAlignment="1">
      <alignment horizontal="center" vertical="center"/>
    </xf>
    <xf numFmtId="0" fontId="14" fillId="8" borderId="13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3" fillId="7" borderId="55" xfId="0" applyFont="1" applyFill="1" applyBorder="1" applyAlignment="1">
      <alignment horizontal="center"/>
    </xf>
    <xf numFmtId="0" fontId="3" fillId="7" borderId="14" xfId="0" applyFont="1" applyFill="1" applyBorder="1" applyAlignment="1">
      <alignment horizontal="center"/>
    </xf>
    <xf numFmtId="0" fontId="3" fillId="7" borderId="56" xfId="0" applyFont="1" applyFill="1" applyBorder="1" applyAlignment="1">
      <alignment horizontal="center"/>
    </xf>
    <xf numFmtId="0" fontId="3" fillId="8" borderId="37" xfId="0" applyFont="1" applyFill="1" applyBorder="1" applyAlignment="1">
      <alignment horizontal="center"/>
    </xf>
    <xf numFmtId="0" fontId="3" fillId="8" borderId="38" xfId="0" applyFont="1" applyFill="1" applyBorder="1" applyAlignment="1">
      <alignment horizontal="center"/>
    </xf>
    <xf numFmtId="0" fontId="3" fillId="8" borderId="4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/>
    </xf>
    <xf numFmtId="0" fontId="12" fillId="0" borderId="50" xfId="0" applyFont="1" applyFill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vertical="center" wrapText="1"/>
    </xf>
    <xf numFmtId="0" fontId="1" fillId="0" borderId="18" xfId="0" applyFont="1" applyFill="1" applyBorder="1" applyAlignment="1">
      <alignment vertical="center" wrapText="1"/>
    </xf>
    <xf numFmtId="0" fontId="12" fillId="0" borderId="33" xfId="0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/>
    </xf>
    <xf numFmtId="0" fontId="1" fillId="0" borderId="18" xfId="0" applyFont="1" applyFill="1" applyBorder="1" applyAlignment="1">
      <alignment horizontal="left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13" fillId="0" borderId="10" xfId="0" applyFont="1" applyFill="1" applyBorder="1" applyAlignment="1">
      <alignment horizontal="left"/>
    </xf>
    <xf numFmtId="0" fontId="13" fillId="0" borderId="11" xfId="0" applyFont="1" applyFill="1" applyBorder="1" applyAlignment="1">
      <alignment horizontal="left"/>
    </xf>
    <xf numFmtId="0" fontId="3" fillId="0" borderId="19" xfId="0" applyFont="1" applyFill="1" applyBorder="1" applyAlignment="1">
      <alignment horizontal="justify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justify" vertical="center" wrapText="1"/>
    </xf>
    <xf numFmtId="0" fontId="3" fillId="0" borderId="58" xfId="0" applyFont="1" applyFill="1" applyBorder="1" applyAlignment="1">
      <alignment horizontal="justify" vertical="center" wrapText="1"/>
    </xf>
    <xf numFmtId="0" fontId="0" fillId="0" borderId="1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5" fillId="2" borderId="33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33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Porcentaje" xfId="1" builtinId="5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4"/>
          <c:order val="0"/>
          <c:tx>
            <c:strRef>
              <c:f>'PR DE AHORRO'!$B$52</c:f>
              <c:strCache>
                <c:ptCount val="1"/>
                <c:pt idx="0">
                  <c:v>CONSUMO 2014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'PR DE AHORRO'!$A$53:$A$64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AHORRO'!$B$53:$B$64</c:f>
              <c:numCache>
                <c:formatCode>General</c:formatCode>
                <c:ptCount val="12"/>
                <c:pt idx="0" formatCode="#,##0">
                  <c:v>170</c:v>
                </c:pt>
                <c:pt idx="1">
                  <c:v>166</c:v>
                </c:pt>
                <c:pt idx="2">
                  <c:v>170</c:v>
                </c:pt>
                <c:pt idx="3">
                  <c:v>188</c:v>
                </c:pt>
              </c:numCache>
            </c:numRef>
          </c:val>
          <c:smooth val="0"/>
        </c:ser>
        <c:ser>
          <c:idx val="5"/>
          <c:order val="1"/>
          <c:tx>
            <c:strRef>
              <c:f>'PR DE AHORRO'!$C$52</c:f>
              <c:strCache>
                <c:ptCount val="1"/>
                <c:pt idx="0">
                  <c:v>CONSUMO 2015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'PR DE AHORRO'!$A$53:$A$64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AHORRO'!$C$53:$C$64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6"/>
          <c:order val="2"/>
          <c:tx>
            <c:strRef>
              <c:f>'PR DE AHORRO'!$D$52</c:f>
              <c:strCache>
                <c:ptCount val="1"/>
                <c:pt idx="0">
                  <c:v>CONSUMO 2016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'PR DE AHORRO'!$A$53:$A$64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AHORRO'!$D$53:$D$64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3"/>
          <c:order val="3"/>
          <c:tx>
            <c:strRef>
              <c:f>'PR DE AHORRO'!$E$52</c:f>
              <c:strCache>
                <c:ptCount val="1"/>
                <c:pt idx="0">
                  <c:v>CONSUMO 2017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'PR DE AHORRO'!$A$53:$A$64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AHORRO'!$E$53:$E$64</c:f>
              <c:numCache>
                <c:formatCode>General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69732080"/>
        <c:axId val="-1769730992"/>
      </c:lineChart>
      <c:catAx>
        <c:axId val="-176973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30992"/>
        <c:crosses val="autoZero"/>
        <c:auto val="1"/>
        <c:lblAlgn val="ctr"/>
        <c:lblOffset val="100"/>
        <c:noMultiLvlLbl val="0"/>
      </c:catAx>
      <c:valAx>
        <c:axId val="-176973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320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solidFill>
          <a:srgbClr val="FFFF99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  <a:round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4"/>
          <c:order val="0"/>
          <c:tx>
            <c:strRef>
              <c:f>'PR DE AHORRO'!$B$70</c:f>
              <c:strCache>
                <c:ptCount val="1"/>
                <c:pt idx="0">
                  <c:v>CONSUMO 2014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'PR DE AHORRO'!$A$71:$A$82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AHORRO'!$B$71:$B$82</c:f>
              <c:numCache>
                <c:formatCode>General</c:formatCode>
                <c:ptCount val="12"/>
                <c:pt idx="1">
                  <c:v>56</c:v>
                </c:pt>
                <c:pt idx="2">
                  <c:v>73</c:v>
                </c:pt>
                <c:pt idx="3">
                  <c:v>91</c:v>
                </c:pt>
                <c:pt idx="4">
                  <c:v>57</c:v>
                </c:pt>
              </c:numCache>
            </c:numRef>
          </c:val>
          <c:smooth val="0"/>
        </c:ser>
        <c:ser>
          <c:idx val="5"/>
          <c:order val="1"/>
          <c:tx>
            <c:strRef>
              <c:f>'PR DE AHORRO'!$C$70</c:f>
              <c:strCache>
                <c:ptCount val="1"/>
                <c:pt idx="0">
                  <c:v>CONSUMO 2015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'PR DE AHORRO'!$A$71:$A$82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AHORRO'!$C$71:$C$82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6"/>
          <c:order val="2"/>
          <c:tx>
            <c:strRef>
              <c:f>'PR DE AHORRO'!$D$70</c:f>
              <c:strCache>
                <c:ptCount val="1"/>
                <c:pt idx="0">
                  <c:v>CONSUMO 2016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'PR DE AHORRO'!$A$71:$A$82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AHORRO'!$D$71:$D$82</c:f>
              <c:numCache>
                <c:formatCode>General</c:formatCode>
                <c:ptCount val="12"/>
              </c:numCache>
            </c:numRef>
          </c:val>
          <c:smooth val="0"/>
        </c:ser>
        <c:ser>
          <c:idx val="7"/>
          <c:order val="3"/>
          <c:tx>
            <c:strRef>
              <c:f>'PR DE AHORRO'!$E$70</c:f>
              <c:strCache>
                <c:ptCount val="1"/>
                <c:pt idx="0">
                  <c:v>CONSUMO 2017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'PR DE AHORRO'!$A$71:$A$82</c:f>
              <c:strCache>
                <c:ptCount val="12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  <c:pt idx="6">
                  <c:v>ENERO</c:v>
                </c:pt>
                <c:pt idx="7">
                  <c:v>FEBRERO</c:v>
                </c:pt>
                <c:pt idx="8">
                  <c:v>MARZO</c:v>
                </c:pt>
                <c:pt idx="9">
                  <c:v>ABRIL</c:v>
                </c:pt>
                <c:pt idx="10">
                  <c:v>MAYO</c:v>
                </c:pt>
                <c:pt idx="11">
                  <c:v>JUNIO</c:v>
                </c:pt>
              </c:strCache>
            </c:strRef>
          </c:cat>
          <c:val>
            <c:numRef>
              <c:f>'PR DE AHORRO'!$E$71:$E$82</c:f>
              <c:numCache>
                <c:formatCode>General</c:formatCode>
                <c:ptCount val="12"/>
              </c:numCache>
            </c:numRef>
          </c:val>
          <c:smooth val="0"/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-1769728816"/>
        <c:axId val="-1769723920"/>
      </c:lineChart>
      <c:catAx>
        <c:axId val="-1769728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3920"/>
        <c:crosses val="autoZero"/>
        <c:auto val="1"/>
        <c:lblAlgn val="ctr"/>
        <c:lblOffset val="100"/>
        <c:noMultiLvlLbl val="0"/>
      </c:catAx>
      <c:valAx>
        <c:axId val="-176972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881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2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EJECUCIÓN DE ACTIVIDADES</a:t>
            </a:r>
          </a:p>
          <a:p>
            <a:pPr>
              <a:defRPr/>
            </a:pP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 DE AHORRO'!$BD$48</c:f>
              <c:strCache>
                <c:ptCount val="1"/>
                <c:pt idx="0">
                  <c:v>% DE EJECUCION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 DE AHORRO'!$BE$45:$BH$45</c:f>
              <c:strCache>
                <c:ptCount val="4"/>
                <c:pt idx="0">
                  <c:v>III TRIM. 14</c:v>
                </c:pt>
                <c:pt idx="1">
                  <c:v>IV TRIM. 14</c:v>
                </c:pt>
                <c:pt idx="2">
                  <c:v>I TRIM. 15</c:v>
                </c:pt>
                <c:pt idx="3">
                  <c:v>II TRIM. 15</c:v>
                </c:pt>
              </c:strCache>
            </c:strRef>
          </c:cat>
          <c:val>
            <c:numRef>
              <c:f>'PR DE AHORRO'!$BE$48:$BH$48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769727184"/>
        <c:axId val="-1769726096"/>
      </c:barChart>
      <c:lineChart>
        <c:grouping val="standard"/>
        <c:varyColors val="0"/>
        <c:ser>
          <c:idx val="1"/>
          <c:order val="1"/>
          <c:tx>
            <c:strRef>
              <c:f>'PR DE AHORRO'!$BD$49</c:f>
              <c:strCache>
                <c:ptCount val="1"/>
                <c:pt idx="0">
                  <c:v>% ACUMULADO DE EJECUCIÓN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3"/>
            <c:marker>
              <c:symbol val="none"/>
            </c:marker>
            <c:bubble3D val="0"/>
            <c:spPr>
              <a:ln w="44450" cap="rnd">
                <a:solidFill>
                  <a:schemeClr val="accent2"/>
                </a:solidFill>
                <a:round/>
              </a:ln>
              <a:effectLst/>
            </c:spPr>
          </c:dPt>
          <c:cat>
            <c:strRef>
              <c:f>'PR DE AHORRO'!$BE$45:$BH$45</c:f>
              <c:strCache>
                <c:ptCount val="4"/>
                <c:pt idx="0">
                  <c:v>III TRIM. 14</c:v>
                </c:pt>
                <c:pt idx="1">
                  <c:v>IV TRIM. 14</c:v>
                </c:pt>
                <c:pt idx="2">
                  <c:v>I TRIM. 15</c:v>
                </c:pt>
                <c:pt idx="3">
                  <c:v>II TRIM. 15</c:v>
                </c:pt>
              </c:strCache>
            </c:strRef>
          </c:cat>
          <c:val>
            <c:numRef>
              <c:f>'PR DE AHORRO'!$BE$49:$BH$49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0.5714285714285714</c:v>
                </c:pt>
                <c:pt idx="3">
                  <c:v>0.44444444444444442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'PR DE AHORRO'!$BD$50</c:f>
              <c:strCache>
                <c:ptCount val="1"/>
                <c:pt idx="0">
                  <c:v>META</c:v>
                </c:pt>
              </c:strCache>
            </c:strRef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'PR DE AHORRO'!$BE$45:$BH$45</c:f>
              <c:strCache>
                <c:ptCount val="4"/>
                <c:pt idx="0">
                  <c:v>III TRIM. 14</c:v>
                </c:pt>
                <c:pt idx="1">
                  <c:v>IV TRIM. 14</c:v>
                </c:pt>
                <c:pt idx="2">
                  <c:v>I TRIM. 15</c:v>
                </c:pt>
                <c:pt idx="3">
                  <c:v>II TRIM. 15</c:v>
                </c:pt>
              </c:strCache>
            </c:strRef>
          </c:cat>
          <c:val>
            <c:numRef>
              <c:f>'PR DE AHORRO'!$BE$50:$BH$50</c:f>
              <c:numCache>
                <c:formatCode>General</c:formatCode>
                <c:ptCount val="4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69727184"/>
        <c:axId val="-1769726096"/>
      </c:lineChart>
      <c:catAx>
        <c:axId val="-176972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6096"/>
        <c:crosses val="autoZero"/>
        <c:auto val="1"/>
        <c:lblAlgn val="ctr"/>
        <c:lblOffset val="100"/>
        <c:noMultiLvlLbl val="0"/>
      </c:catAx>
      <c:valAx>
        <c:axId val="-176972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AGUA!$D$5</c:f>
              <c:strCache>
                <c:ptCount val="1"/>
                <c:pt idx="0">
                  <c:v>Consumo de agua en m3.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AGUA!$A$6:$A$17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 </c:v>
                </c:pt>
                <c:pt idx="4">
                  <c:v>Mayo</c:v>
                </c:pt>
                <c:pt idx="5">
                  <c:v>Junio</c:v>
                </c:pt>
                <c:pt idx="6">
                  <c:v>Julio </c:v>
                </c:pt>
                <c:pt idx="7">
                  <c:v>Agosto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AGUA!$D$6:$D$17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69723376"/>
        <c:axId val="-1769722832"/>
      </c:lineChart>
      <c:catAx>
        <c:axId val="-176972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2832"/>
        <c:crosses val="autoZero"/>
        <c:auto val="1"/>
        <c:lblAlgn val="ctr"/>
        <c:lblOffset val="100"/>
        <c:noMultiLvlLbl val="0"/>
      </c:catAx>
      <c:valAx>
        <c:axId val="-176972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accent5">
            <a:lumMod val="5000"/>
            <a:lumOff val="95000"/>
          </a:schemeClr>
        </a:gs>
        <a:gs pos="74000">
          <a:schemeClr val="accent5">
            <a:lumMod val="45000"/>
            <a:lumOff val="55000"/>
          </a:schemeClr>
        </a:gs>
        <a:gs pos="83000">
          <a:schemeClr val="accent5">
            <a:lumMod val="45000"/>
            <a:lumOff val="55000"/>
          </a:schemeClr>
        </a:gs>
        <a:gs pos="100000">
          <a:schemeClr val="accent5">
            <a:lumMod val="30000"/>
            <a:lumOff val="70000"/>
          </a:schemeClr>
        </a:gs>
      </a:gsLst>
      <a:lin ang="5400000" scaled="1"/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INDICADOR  DE CONSUMO DE ENERGIA MENSUAL  </a:t>
            </a:r>
          </a:p>
        </c:rich>
      </c:tx>
      <c:layout>
        <c:manualLayout>
          <c:xMode val="edge"/>
          <c:yMode val="edge"/>
          <c:x val="0.11982918090589957"/>
          <c:y val="1.6410256410256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ENERGIA!$D$5</c:f>
              <c:strCache>
                <c:ptCount val="1"/>
                <c:pt idx="0">
                  <c:v>INDICADOR  DE CONSUMO DE ENERGIA MENSUAL  INSTALACION TDV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ENERGIA!$A$6:$A$17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 </c:v>
                </c:pt>
                <c:pt idx="4">
                  <c:v>Mayo</c:v>
                </c:pt>
                <c:pt idx="5">
                  <c:v>Junio</c:v>
                </c:pt>
                <c:pt idx="6">
                  <c:v>Julio </c:v>
                </c:pt>
                <c:pt idx="7">
                  <c:v>Agosto</c:v>
                </c:pt>
                <c:pt idx="8">
                  <c:v>septiembre </c:v>
                </c:pt>
                <c:pt idx="9">
                  <c:v>octubre </c:v>
                </c:pt>
                <c:pt idx="10">
                  <c:v>Noviembre </c:v>
                </c:pt>
                <c:pt idx="11">
                  <c:v>Diciembre </c:v>
                </c:pt>
              </c:strCache>
            </c:strRef>
          </c:cat>
          <c:val>
            <c:numRef>
              <c:f>ENERGIA!$D$6:$D$17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69721200"/>
        <c:axId val="-1769720656"/>
      </c:lineChart>
      <c:catAx>
        <c:axId val="-17697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0656"/>
        <c:crosses val="autoZero"/>
        <c:auto val="1"/>
        <c:lblAlgn val="ctr"/>
        <c:lblOffset val="100"/>
        <c:noMultiLvlLbl val="0"/>
      </c:catAx>
      <c:valAx>
        <c:axId val="-1769720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6972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FFFCC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23813</xdr:colOff>
      <xdr:row>52</xdr:row>
      <xdr:rowOff>1</xdr:rowOff>
    </xdr:from>
    <xdr:to>
      <xdr:col>53</xdr:col>
      <xdr:colOff>452439</xdr:colOff>
      <xdr:row>69</xdr:row>
      <xdr:rowOff>59533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47625</xdr:colOff>
      <xdr:row>70</xdr:row>
      <xdr:rowOff>23811</xdr:rowOff>
    </xdr:from>
    <xdr:to>
      <xdr:col>53</xdr:col>
      <xdr:colOff>666749</xdr:colOff>
      <xdr:row>86</xdr:row>
      <xdr:rowOff>11906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33</xdr:col>
      <xdr:colOff>83343</xdr:colOff>
      <xdr:row>0</xdr:row>
      <xdr:rowOff>171792</xdr:rowOff>
    </xdr:from>
    <xdr:to>
      <xdr:col>49</xdr:col>
      <xdr:colOff>118382</xdr:colOff>
      <xdr:row>3</xdr:row>
      <xdr:rowOff>131406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87124" y="409917"/>
          <a:ext cx="2130539" cy="673989"/>
        </a:xfrm>
        <a:prstGeom prst="rect">
          <a:avLst/>
        </a:prstGeom>
      </xdr:spPr>
    </xdr:pic>
    <xdr:clientData/>
  </xdr:twoCellAnchor>
  <xdr:twoCellAnchor>
    <xdr:from>
      <xdr:col>12</xdr:col>
      <xdr:colOff>59530</xdr:colOff>
      <xdr:row>91</xdr:row>
      <xdr:rowOff>39291</xdr:rowOff>
    </xdr:from>
    <xdr:to>
      <xdr:col>51</xdr:col>
      <xdr:colOff>107155</xdr:colOff>
      <xdr:row>110</xdr:row>
      <xdr:rowOff>154780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323849</xdr:colOff>
      <xdr:row>4</xdr:row>
      <xdr:rowOff>109537</xdr:rowOff>
    </xdr:from>
    <xdr:to>
      <xdr:col>10</xdr:col>
      <xdr:colOff>587374</xdr:colOff>
      <xdr:row>16</xdr:row>
      <xdr:rowOff>109537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323849</xdr:colOff>
      <xdr:row>4</xdr:row>
      <xdr:rowOff>109537</xdr:rowOff>
    </xdr:from>
    <xdr:to>
      <xdr:col>10</xdr:col>
      <xdr:colOff>587374</xdr:colOff>
      <xdr:row>16</xdr:row>
      <xdr:rowOff>109537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H113"/>
  <sheetViews>
    <sheetView tabSelected="1" view="pageBreakPreview" zoomScale="80" zoomScaleNormal="80" zoomScaleSheetLayoutView="80" workbookViewId="0">
      <selection activeCell="A3" sqref="A3:B4"/>
    </sheetView>
  </sheetViews>
  <sheetFormatPr baseColWidth="10" defaultRowHeight="12.75" x14ac:dyDescent="0.2"/>
  <cols>
    <col min="1" max="1" width="32" style="1" customWidth="1"/>
    <col min="2" max="2" width="23.140625" style="1" customWidth="1"/>
    <col min="3" max="3" width="19.5703125" style="1" customWidth="1"/>
    <col min="4" max="4" width="18.7109375" style="1" customWidth="1"/>
    <col min="5" max="5" width="19.42578125" style="1" customWidth="1"/>
    <col min="6" max="52" width="2" style="1" customWidth="1"/>
    <col min="53" max="53" width="2.28515625" style="1" customWidth="1"/>
    <col min="54" max="16384" width="11.42578125" style="1"/>
  </cols>
  <sheetData>
    <row r="1" spans="1:54" ht="18.75" customHeight="1" x14ac:dyDescent="0.2">
      <c r="A1" s="181" t="s">
        <v>117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73"/>
    </row>
    <row r="2" spans="1:54" ht="18.75" customHeight="1" x14ac:dyDescent="0.2">
      <c r="A2" s="181"/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73"/>
    </row>
    <row r="3" spans="1:54" ht="18.75" customHeight="1" x14ac:dyDescent="0.2">
      <c r="A3" s="179" t="s">
        <v>103</v>
      </c>
      <c r="B3" s="179"/>
      <c r="C3" s="179" t="s">
        <v>86</v>
      </c>
      <c r="D3" s="179"/>
      <c r="E3" s="179" t="s">
        <v>107</v>
      </c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 t="s">
        <v>87</v>
      </c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73"/>
    </row>
    <row r="4" spans="1:54" ht="18.75" customHeight="1" x14ac:dyDescent="0.2">
      <c r="A4" s="179"/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73"/>
    </row>
    <row r="5" spans="1:54" ht="23.25" customHeight="1" x14ac:dyDescent="0.2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</row>
    <row r="6" spans="1:54" ht="13.5" thickBot="1" x14ac:dyDescent="0.25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</row>
    <row r="7" spans="1:54" s="28" customFormat="1" x14ac:dyDescent="0.2">
      <c r="A7" s="210" t="s">
        <v>21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2"/>
      <c r="BB7" s="112"/>
    </row>
    <row r="8" spans="1:54" s="28" customFormat="1" ht="6.75" customHeight="1" thickBot="1" x14ac:dyDescent="0.25">
      <c r="A8" s="213"/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5"/>
      <c r="BB8" s="112"/>
    </row>
    <row r="9" spans="1:54" s="28" customFormat="1" ht="36.75" customHeight="1" x14ac:dyDescent="0.2">
      <c r="A9" s="216" t="s">
        <v>67</v>
      </c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8"/>
      <c r="BB9" s="112"/>
    </row>
    <row r="10" spans="1:54" s="28" customFormat="1" ht="10.5" customHeight="1" thickBot="1" x14ac:dyDescent="0.25">
      <c r="A10" s="18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20"/>
      <c r="BB10" s="112"/>
    </row>
    <row r="11" spans="1:54" s="28" customFormat="1" ht="18.75" customHeight="1" thickBot="1" x14ac:dyDescent="0.25">
      <c r="A11" s="219" t="s">
        <v>39</v>
      </c>
      <c r="B11" s="220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1"/>
      <c r="BB11" s="112"/>
    </row>
    <row r="12" spans="1:54" s="28" customFormat="1" ht="32.25" customHeight="1" x14ac:dyDescent="0.2">
      <c r="A12" s="222" t="s">
        <v>104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4"/>
      <c r="BB12" s="112"/>
    </row>
    <row r="13" spans="1:54" s="28" customFormat="1" ht="14.25" customHeight="1" thickBot="1" x14ac:dyDescent="0.25">
      <c r="A13" s="225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6"/>
      <c r="AJ13" s="226"/>
      <c r="AK13" s="226"/>
      <c r="AL13" s="226"/>
      <c r="AM13" s="226"/>
      <c r="AN13" s="226"/>
      <c r="AO13" s="226"/>
      <c r="AP13" s="226"/>
      <c r="AQ13" s="226"/>
      <c r="AR13" s="226"/>
      <c r="AS13" s="226"/>
      <c r="AT13" s="226"/>
      <c r="AU13" s="226"/>
      <c r="AV13" s="226"/>
      <c r="AW13" s="226"/>
      <c r="AX13" s="226"/>
      <c r="AY13" s="226"/>
      <c r="AZ13" s="226"/>
      <c r="BA13" s="227"/>
      <c r="BB13" s="112"/>
    </row>
    <row r="14" spans="1:54" s="28" customFormat="1" ht="19.5" customHeight="1" thickBot="1" x14ac:dyDescent="0.25">
      <c r="A14" s="219" t="s">
        <v>105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1"/>
      <c r="BB14" s="112"/>
    </row>
    <row r="15" spans="1:54" s="28" customFormat="1" ht="14.25" customHeight="1" x14ac:dyDescent="0.2">
      <c r="A15" s="228"/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30"/>
      <c r="BB15" s="112"/>
    </row>
    <row r="16" spans="1:54" s="28" customFormat="1" ht="14.25" customHeight="1" x14ac:dyDescent="0.2">
      <c r="A16" s="183" t="s">
        <v>108</v>
      </c>
      <c r="B16" s="184"/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5"/>
      <c r="BB16" s="112"/>
    </row>
    <row r="17" spans="1:54" s="28" customFormat="1" ht="14.25" customHeight="1" x14ac:dyDescent="0.2">
      <c r="A17" s="231"/>
      <c r="B17" s="232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3"/>
      <c r="BB17" s="112"/>
    </row>
    <row r="18" spans="1:54" s="28" customFormat="1" ht="14.25" customHeight="1" x14ac:dyDescent="0.2">
      <c r="A18" s="183" t="s">
        <v>109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5"/>
      <c r="BB18" s="112"/>
    </row>
    <row r="19" spans="1:54" s="28" customFormat="1" ht="14.25" customHeight="1" x14ac:dyDescent="0.2">
      <c r="A19" s="231"/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  <c r="AT19" s="232"/>
      <c r="AU19" s="232"/>
      <c r="AV19" s="232"/>
      <c r="AW19" s="232"/>
      <c r="AX19" s="232"/>
      <c r="AY19" s="232"/>
      <c r="AZ19" s="232"/>
      <c r="BA19" s="233"/>
      <c r="BB19" s="112"/>
    </row>
    <row r="20" spans="1:54" s="28" customFormat="1" ht="14.25" customHeight="1" thickBot="1" x14ac:dyDescent="0.25">
      <c r="A20" s="183" t="s">
        <v>110</v>
      </c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5"/>
      <c r="BB20" s="112"/>
    </row>
    <row r="21" spans="1:54" s="28" customFormat="1" ht="16.5" customHeight="1" x14ac:dyDescent="0.2">
      <c r="A21" s="210" t="s">
        <v>40</v>
      </c>
      <c r="B21" s="211"/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2"/>
      <c r="BB21" s="112"/>
    </row>
    <row r="22" spans="1:54" s="28" customFormat="1" ht="42" customHeight="1" x14ac:dyDescent="0.2">
      <c r="A22" s="239" t="s">
        <v>71</v>
      </c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  <c r="AG22" s="240"/>
      <c r="AH22" s="240"/>
      <c r="AI22" s="240"/>
      <c r="AJ22" s="240"/>
      <c r="AK22" s="240"/>
      <c r="AL22" s="240"/>
      <c r="AM22" s="240"/>
      <c r="AN22" s="240"/>
      <c r="AO22" s="240"/>
      <c r="AP22" s="240"/>
      <c r="AQ22" s="240"/>
      <c r="AR22" s="240"/>
      <c r="AS22" s="240"/>
      <c r="AT22" s="240"/>
      <c r="AU22" s="240"/>
      <c r="AV22" s="240"/>
      <c r="AW22" s="240"/>
      <c r="AX22" s="240"/>
      <c r="AY22" s="240"/>
      <c r="AZ22" s="240"/>
      <c r="BA22" s="241"/>
      <c r="BB22" s="112"/>
    </row>
    <row r="23" spans="1:54" s="28" customFormat="1" ht="38.25" customHeight="1" x14ac:dyDescent="0.2">
      <c r="A23" s="239" t="s">
        <v>72</v>
      </c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40"/>
      <c r="AT23" s="240"/>
      <c r="AU23" s="240"/>
      <c r="AV23" s="240"/>
      <c r="AW23" s="240"/>
      <c r="AX23" s="240"/>
      <c r="AY23" s="240"/>
      <c r="AZ23" s="240"/>
      <c r="BA23" s="241"/>
      <c r="BB23" s="112"/>
    </row>
    <row r="24" spans="1:54" s="28" customFormat="1" ht="16.5" customHeight="1" x14ac:dyDescent="0.25">
      <c r="A24" s="242" t="s">
        <v>73</v>
      </c>
      <c r="B24" s="242"/>
      <c r="C24" s="242"/>
      <c r="D24" s="242"/>
      <c r="E24" s="242"/>
      <c r="F24" s="242"/>
      <c r="G24" s="242"/>
      <c r="H24" s="242"/>
      <c r="I24" s="242"/>
      <c r="J24" s="242"/>
      <c r="K24" s="242"/>
      <c r="L24" s="242"/>
      <c r="M24" s="242"/>
      <c r="N24" s="242"/>
      <c r="O24" s="242"/>
      <c r="P24" s="242"/>
      <c r="Q24" s="242"/>
      <c r="R24" s="242"/>
      <c r="S24" s="242"/>
      <c r="T24" s="242"/>
      <c r="U24" s="242"/>
      <c r="V24" s="242"/>
      <c r="W24" s="242"/>
      <c r="X24" s="242"/>
      <c r="Y24" s="242"/>
      <c r="Z24" s="242"/>
      <c r="AA24" s="242"/>
      <c r="AB24" s="242"/>
      <c r="AC24" s="242"/>
      <c r="AD24" s="242"/>
      <c r="AE24" s="242"/>
      <c r="AF24" s="242"/>
      <c r="AG24" s="242"/>
      <c r="AH24" s="242"/>
      <c r="AI24" s="242"/>
      <c r="AJ24" s="242"/>
      <c r="AK24" s="242"/>
      <c r="AL24" s="242"/>
      <c r="AM24" s="242"/>
      <c r="AN24" s="242"/>
      <c r="AO24" s="242"/>
      <c r="AP24" s="242"/>
      <c r="AQ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3"/>
      <c r="BB24" s="112"/>
    </row>
    <row r="25" spans="1:54" s="28" customFormat="1" ht="39.75" customHeight="1" x14ac:dyDescent="0.2">
      <c r="A25" s="240" t="s">
        <v>74</v>
      </c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0"/>
      <c r="AR25" s="240"/>
      <c r="AS25" s="240"/>
      <c r="AT25" s="240"/>
      <c r="AU25" s="240"/>
      <c r="AV25" s="240"/>
      <c r="AW25" s="240"/>
      <c r="AX25" s="240"/>
      <c r="AY25" s="240"/>
      <c r="AZ25" s="240"/>
      <c r="BA25" s="241"/>
      <c r="BB25" s="112"/>
    </row>
    <row r="26" spans="1:54" s="28" customFormat="1" ht="12" customHeight="1" thickBot="1" x14ac:dyDescent="0.25">
      <c r="A26" s="190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2"/>
      <c r="BB26" s="112"/>
    </row>
    <row r="27" spans="1:54" s="28" customFormat="1" ht="15" customHeight="1" x14ac:dyDescent="0.2">
      <c r="A27" s="235" t="s">
        <v>0</v>
      </c>
      <c r="B27" s="237" t="s">
        <v>1</v>
      </c>
      <c r="C27" s="237" t="s">
        <v>16</v>
      </c>
      <c r="D27" s="193" t="s">
        <v>43</v>
      </c>
      <c r="E27" s="194"/>
      <c r="F27" s="189" t="s">
        <v>41</v>
      </c>
      <c r="G27" s="187"/>
      <c r="H27" s="187"/>
      <c r="I27" s="188"/>
      <c r="J27" s="189" t="s">
        <v>88</v>
      </c>
      <c r="K27" s="187"/>
      <c r="L27" s="187"/>
      <c r="M27" s="188"/>
      <c r="N27" s="189" t="s">
        <v>12</v>
      </c>
      <c r="O27" s="187"/>
      <c r="P27" s="187"/>
      <c r="Q27" s="188"/>
      <c r="R27" s="189" t="s">
        <v>13</v>
      </c>
      <c r="S27" s="187"/>
      <c r="T27" s="187"/>
      <c r="U27" s="188"/>
      <c r="V27" s="189" t="s">
        <v>14</v>
      </c>
      <c r="W27" s="187"/>
      <c r="X27" s="187"/>
      <c r="Y27" s="188"/>
      <c r="Z27" s="189" t="s">
        <v>89</v>
      </c>
      <c r="AA27" s="187"/>
      <c r="AB27" s="187"/>
      <c r="AC27" s="188"/>
      <c r="AD27" s="189" t="s">
        <v>90</v>
      </c>
      <c r="AE27" s="187"/>
      <c r="AF27" s="187"/>
      <c r="AG27" s="188"/>
      <c r="AH27" s="189" t="s">
        <v>7</v>
      </c>
      <c r="AI27" s="187"/>
      <c r="AJ27" s="187"/>
      <c r="AK27" s="188"/>
      <c r="AL27" s="189" t="s">
        <v>8</v>
      </c>
      <c r="AM27" s="187"/>
      <c r="AN27" s="187"/>
      <c r="AO27" s="234"/>
      <c r="AP27" s="189" t="s">
        <v>9</v>
      </c>
      <c r="AQ27" s="187"/>
      <c r="AR27" s="187"/>
      <c r="AS27" s="188"/>
      <c r="AT27" s="189" t="s">
        <v>10</v>
      </c>
      <c r="AU27" s="187"/>
      <c r="AV27" s="187"/>
      <c r="AW27" s="188"/>
      <c r="AX27" s="186" t="s">
        <v>11</v>
      </c>
      <c r="AY27" s="187"/>
      <c r="AZ27" s="187"/>
      <c r="BA27" s="188"/>
      <c r="BB27" s="112"/>
    </row>
    <row r="28" spans="1:54" s="28" customFormat="1" ht="13.5" thickBot="1" x14ac:dyDescent="0.25">
      <c r="A28" s="236"/>
      <c r="B28" s="238"/>
      <c r="C28" s="238"/>
      <c r="D28" s="195"/>
      <c r="E28" s="196"/>
      <c r="F28" s="133">
        <v>1</v>
      </c>
      <c r="G28" s="134">
        <v>2</v>
      </c>
      <c r="H28" s="134">
        <v>3</v>
      </c>
      <c r="I28" s="135">
        <v>4</v>
      </c>
      <c r="J28" s="133">
        <v>1</v>
      </c>
      <c r="K28" s="134">
        <v>2</v>
      </c>
      <c r="L28" s="134">
        <v>3</v>
      </c>
      <c r="M28" s="135">
        <v>4</v>
      </c>
      <c r="N28" s="133">
        <v>1</v>
      </c>
      <c r="O28" s="134">
        <v>2</v>
      </c>
      <c r="P28" s="134">
        <v>3</v>
      </c>
      <c r="Q28" s="135">
        <v>4</v>
      </c>
      <c r="R28" s="133">
        <v>1</v>
      </c>
      <c r="S28" s="134">
        <v>2</v>
      </c>
      <c r="T28" s="134">
        <v>3</v>
      </c>
      <c r="U28" s="135">
        <v>4</v>
      </c>
      <c r="V28" s="133">
        <v>1</v>
      </c>
      <c r="W28" s="134">
        <v>2</v>
      </c>
      <c r="X28" s="134">
        <v>3</v>
      </c>
      <c r="Y28" s="135">
        <v>4</v>
      </c>
      <c r="Z28" s="133">
        <v>1</v>
      </c>
      <c r="AA28" s="134">
        <v>2</v>
      </c>
      <c r="AB28" s="134">
        <v>3</v>
      </c>
      <c r="AC28" s="135">
        <v>4</v>
      </c>
      <c r="AD28" s="133">
        <v>1</v>
      </c>
      <c r="AE28" s="134">
        <v>2</v>
      </c>
      <c r="AF28" s="134">
        <v>3</v>
      </c>
      <c r="AG28" s="135">
        <v>4</v>
      </c>
      <c r="AH28" s="133">
        <v>1</v>
      </c>
      <c r="AI28" s="134">
        <v>2</v>
      </c>
      <c r="AJ28" s="134">
        <v>3</v>
      </c>
      <c r="AK28" s="135">
        <v>4</v>
      </c>
      <c r="AL28" s="133">
        <v>1</v>
      </c>
      <c r="AM28" s="134">
        <v>2</v>
      </c>
      <c r="AN28" s="134">
        <v>3</v>
      </c>
      <c r="AO28" s="136">
        <v>4</v>
      </c>
      <c r="AP28" s="133">
        <v>1</v>
      </c>
      <c r="AQ28" s="134">
        <v>2</v>
      </c>
      <c r="AR28" s="134">
        <v>3</v>
      </c>
      <c r="AS28" s="135">
        <v>4</v>
      </c>
      <c r="AT28" s="133">
        <v>1</v>
      </c>
      <c r="AU28" s="134">
        <v>2</v>
      </c>
      <c r="AV28" s="134">
        <v>3</v>
      </c>
      <c r="AW28" s="135">
        <v>4</v>
      </c>
      <c r="AX28" s="137">
        <v>1</v>
      </c>
      <c r="AY28" s="134">
        <v>2</v>
      </c>
      <c r="AZ28" s="134">
        <v>3</v>
      </c>
      <c r="BA28" s="135">
        <v>4</v>
      </c>
      <c r="BB28" s="112"/>
    </row>
    <row r="29" spans="1:54" s="28" customFormat="1" ht="28.5" customHeight="1" x14ac:dyDescent="0.25">
      <c r="A29" s="146" t="s">
        <v>113</v>
      </c>
      <c r="B29" s="148" t="s">
        <v>82</v>
      </c>
      <c r="C29" s="148" t="s">
        <v>78</v>
      </c>
      <c r="D29" s="142" t="s">
        <v>18</v>
      </c>
      <c r="E29" s="143"/>
      <c r="F29" s="150" t="s">
        <v>114</v>
      </c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2"/>
      <c r="BB29" s="112"/>
    </row>
    <row r="30" spans="1:54" s="28" customFormat="1" ht="28.5" customHeight="1" thickBot="1" x14ac:dyDescent="0.3">
      <c r="A30" s="147"/>
      <c r="B30" s="149"/>
      <c r="C30" s="149"/>
      <c r="D30" s="144" t="s">
        <v>17</v>
      </c>
      <c r="E30" s="145"/>
      <c r="F30" s="153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4"/>
      <c r="AU30" s="154"/>
      <c r="AV30" s="154"/>
      <c r="AW30" s="154"/>
      <c r="AX30" s="154"/>
      <c r="AY30" s="154"/>
      <c r="AZ30" s="154"/>
      <c r="BA30" s="156"/>
      <c r="BB30" s="112"/>
    </row>
    <row r="31" spans="1:54" s="28" customFormat="1" ht="39.75" customHeight="1" x14ac:dyDescent="0.25">
      <c r="A31" s="247" t="s">
        <v>111</v>
      </c>
      <c r="B31" s="140" t="s">
        <v>80</v>
      </c>
      <c r="C31" s="140" t="s">
        <v>81</v>
      </c>
      <c r="D31" s="142" t="s">
        <v>18</v>
      </c>
      <c r="E31" s="182"/>
      <c r="F31" s="53"/>
      <c r="G31" s="54"/>
      <c r="H31" s="54"/>
      <c r="I31" s="55"/>
      <c r="J31" s="53"/>
      <c r="K31" s="54"/>
      <c r="L31" s="54"/>
      <c r="M31" s="55"/>
      <c r="N31" s="53"/>
      <c r="O31" s="54"/>
      <c r="P31" s="54"/>
      <c r="Q31" s="116"/>
      <c r="R31" s="61"/>
      <c r="S31" s="62"/>
      <c r="T31" s="62"/>
      <c r="U31" s="123"/>
      <c r="V31" s="61"/>
      <c r="W31" s="62"/>
      <c r="X31" s="62"/>
      <c r="Y31" s="123"/>
      <c r="Z31" s="61"/>
      <c r="AA31" s="62"/>
      <c r="AB31" s="62"/>
      <c r="AC31" s="123"/>
      <c r="AD31" s="61"/>
      <c r="AE31" s="62"/>
      <c r="AF31" s="62"/>
      <c r="AG31" s="123"/>
      <c r="AH31" s="61"/>
      <c r="AI31" s="62"/>
      <c r="AJ31" s="62"/>
      <c r="AK31" s="123"/>
      <c r="AL31" s="61"/>
      <c r="AM31" s="62"/>
      <c r="AN31" s="62"/>
      <c r="AO31" s="123"/>
      <c r="AP31" s="61"/>
      <c r="AQ31" s="54"/>
      <c r="AR31" s="54"/>
      <c r="AS31" s="55"/>
      <c r="AT31" s="130"/>
      <c r="AU31" s="54"/>
      <c r="AV31" s="54"/>
      <c r="AW31" s="55"/>
      <c r="AX31" s="53"/>
      <c r="AY31" s="54"/>
      <c r="AZ31" s="54"/>
      <c r="BA31" s="55"/>
      <c r="BB31" s="112"/>
    </row>
    <row r="32" spans="1:54" s="28" customFormat="1" ht="39.75" customHeight="1" thickBot="1" x14ac:dyDescent="0.3">
      <c r="A32" s="248"/>
      <c r="B32" s="141"/>
      <c r="C32" s="141"/>
      <c r="D32" s="144" t="s">
        <v>17</v>
      </c>
      <c r="E32" s="145"/>
      <c r="F32" s="56"/>
      <c r="G32" s="52"/>
      <c r="H32" s="52"/>
      <c r="I32" s="57"/>
      <c r="J32" s="56"/>
      <c r="K32" s="52"/>
      <c r="L32" s="52"/>
      <c r="M32" s="57"/>
      <c r="N32" s="56"/>
      <c r="O32" s="52"/>
      <c r="P32" s="52"/>
      <c r="Q32" s="117"/>
      <c r="R32" s="63"/>
      <c r="S32" s="64"/>
      <c r="T32" s="64"/>
      <c r="U32" s="115"/>
      <c r="V32" s="63"/>
      <c r="W32" s="64"/>
      <c r="X32" s="64"/>
      <c r="Y32" s="115"/>
      <c r="Z32" s="63"/>
      <c r="AA32" s="64"/>
      <c r="AB32" s="64"/>
      <c r="AC32" s="115"/>
      <c r="AD32" s="63"/>
      <c r="AE32" s="64"/>
      <c r="AF32" s="64"/>
      <c r="AG32" s="115"/>
      <c r="AH32" s="63"/>
      <c r="AI32" s="64"/>
      <c r="AJ32" s="64"/>
      <c r="AK32" s="115"/>
      <c r="AL32" s="63"/>
      <c r="AM32" s="64"/>
      <c r="AN32" s="64"/>
      <c r="AO32" s="115"/>
      <c r="AP32" s="63"/>
      <c r="AQ32" s="52"/>
      <c r="AR32" s="52"/>
      <c r="AS32" s="57"/>
      <c r="AT32" s="119"/>
      <c r="AU32" s="52"/>
      <c r="AV32" s="52"/>
      <c r="AW32" s="57"/>
      <c r="AX32" s="56"/>
      <c r="AY32" s="52"/>
      <c r="AZ32" s="52"/>
      <c r="BA32" s="57"/>
      <c r="BB32" s="112"/>
    </row>
    <row r="33" spans="1:60" s="28" customFormat="1" ht="28.5" customHeight="1" x14ac:dyDescent="0.25">
      <c r="A33" s="146" t="s">
        <v>76</v>
      </c>
      <c r="B33" s="148" t="s">
        <v>82</v>
      </c>
      <c r="C33" s="148" t="s">
        <v>78</v>
      </c>
      <c r="D33" s="142" t="s">
        <v>18</v>
      </c>
      <c r="E33" s="143"/>
      <c r="F33" s="56"/>
      <c r="G33" s="52"/>
      <c r="H33" s="52"/>
      <c r="I33" s="57"/>
      <c r="J33" s="56"/>
      <c r="K33" s="52"/>
      <c r="L33" s="52"/>
      <c r="M33" s="57"/>
      <c r="N33" s="56"/>
      <c r="O33" s="52"/>
      <c r="P33" s="52"/>
      <c r="Q33" s="70"/>
      <c r="R33" s="63"/>
      <c r="S33" s="64"/>
      <c r="T33" s="64"/>
      <c r="U33" s="124">
        <v>1</v>
      </c>
      <c r="V33" s="63"/>
      <c r="W33" s="64"/>
      <c r="X33" s="64"/>
      <c r="Y33" s="115"/>
      <c r="Z33" s="63"/>
      <c r="AA33" s="64"/>
      <c r="AB33" s="64"/>
      <c r="AC33" s="115"/>
      <c r="AD33" s="63"/>
      <c r="AE33" s="64"/>
      <c r="AF33" s="64"/>
      <c r="AG33" s="115"/>
      <c r="AH33" s="63"/>
      <c r="AI33" s="64"/>
      <c r="AJ33" s="64"/>
      <c r="AK33" s="115"/>
      <c r="AL33" s="65">
        <v>1</v>
      </c>
      <c r="AM33" s="64"/>
      <c r="AN33" s="64"/>
      <c r="AO33" s="115"/>
      <c r="AP33" s="63"/>
      <c r="AQ33" s="52"/>
      <c r="AR33" s="52"/>
      <c r="AS33" s="57"/>
      <c r="AT33" s="119"/>
      <c r="AU33" s="52"/>
      <c r="AV33" s="52"/>
      <c r="AW33" s="57"/>
      <c r="AX33" s="56"/>
      <c r="AY33" s="52"/>
      <c r="AZ33" s="52"/>
      <c r="BA33" s="68">
        <v>1</v>
      </c>
      <c r="BB33" s="112"/>
    </row>
    <row r="34" spans="1:60" s="28" customFormat="1" ht="28.5" customHeight="1" thickBot="1" x14ac:dyDescent="0.3">
      <c r="A34" s="147"/>
      <c r="B34" s="149"/>
      <c r="C34" s="149"/>
      <c r="D34" s="144" t="s">
        <v>17</v>
      </c>
      <c r="E34" s="145"/>
      <c r="F34" s="56"/>
      <c r="G34" s="52"/>
      <c r="H34" s="52"/>
      <c r="I34" s="57"/>
      <c r="J34" s="56"/>
      <c r="K34" s="52"/>
      <c r="L34" s="52"/>
      <c r="M34" s="57"/>
      <c r="N34" s="56"/>
      <c r="O34" s="52"/>
      <c r="P34" s="52"/>
      <c r="Q34" s="70"/>
      <c r="R34" s="63"/>
      <c r="S34" s="64"/>
      <c r="T34" s="64"/>
      <c r="U34" s="125">
        <v>1</v>
      </c>
      <c r="V34" s="63"/>
      <c r="W34" s="64"/>
      <c r="X34" s="64"/>
      <c r="Y34" s="115"/>
      <c r="Z34" s="63"/>
      <c r="AA34" s="64"/>
      <c r="AB34" s="64"/>
      <c r="AC34" s="115"/>
      <c r="AD34" s="63"/>
      <c r="AE34" s="64"/>
      <c r="AF34" s="64"/>
      <c r="AG34" s="115"/>
      <c r="AH34" s="63"/>
      <c r="AI34" s="64"/>
      <c r="AJ34" s="64"/>
      <c r="AK34" s="115"/>
      <c r="AL34" s="63"/>
      <c r="AM34" s="64"/>
      <c r="AN34" s="64"/>
      <c r="AO34" s="115"/>
      <c r="AP34" s="63"/>
      <c r="AQ34" s="52"/>
      <c r="AR34" s="52"/>
      <c r="AS34" s="57"/>
      <c r="AT34" s="119"/>
      <c r="AU34" s="52"/>
      <c r="AV34" s="52"/>
      <c r="AW34" s="57"/>
      <c r="AX34" s="56"/>
      <c r="AY34" s="52"/>
      <c r="AZ34" s="52"/>
      <c r="BA34" s="57"/>
      <c r="BB34" s="112"/>
    </row>
    <row r="35" spans="1:60" s="28" customFormat="1" ht="30.75" customHeight="1" x14ac:dyDescent="0.25">
      <c r="A35" s="146" t="s">
        <v>42</v>
      </c>
      <c r="B35" s="148" t="s">
        <v>112</v>
      </c>
      <c r="C35" s="140" t="s">
        <v>79</v>
      </c>
      <c r="D35" s="142" t="s">
        <v>18</v>
      </c>
      <c r="E35" s="143"/>
      <c r="F35" s="56"/>
      <c r="G35" s="52"/>
      <c r="H35" s="52"/>
      <c r="I35" s="57"/>
      <c r="J35" s="56"/>
      <c r="K35" s="52"/>
      <c r="L35" s="52"/>
      <c r="M35" s="57"/>
      <c r="N35" s="56"/>
      <c r="O35" s="52"/>
      <c r="P35" s="52"/>
      <c r="Q35" s="117"/>
      <c r="R35" s="56"/>
      <c r="S35" s="52"/>
      <c r="T35" s="52"/>
      <c r="U35" s="117"/>
      <c r="V35" s="56"/>
      <c r="W35" s="121">
        <v>1</v>
      </c>
      <c r="X35" s="52"/>
      <c r="Y35" s="117"/>
      <c r="Z35" s="56"/>
      <c r="AA35" s="52"/>
      <c r="AB35" s="52"/>
      <c r="AC35" s="117"/>
      <c r="AD35" s="56"/>
      <c r="AE35" s="52"/>
      <c r="AF35" s="52"/>
      <c r="AG35" s="117"/>
      <c r="AH35" s="56"/>
      <c r="AI35" s="52"/>
      <c r="AJ35" s="52"/>
      <c r="AK35" s="117"/>
      <c r="AL35" s="56"/>
      <c r="AM35" s="52"/>
      <c r="AN35" s="52"/>
      <c r="AO35" s="117"/>
      <c r="AP35" s="56"/>
      <c r="AQ35" s="52"/>
      <c r="AR35" s="52"/>
      <c r="AS35" s="57"/>
      <c r="AT35" s="119"/>
      <c r="AU35" s="52"/>
      <c r="AV35" s="52"/>
      <c r="AW35" s="57"/>
      <c r="AX35" s="56"/>
      <c r="AY35" s="52"/>
      <c r="AZ35" s="52"/>
      <c r="BA35" s="57"/>
      <c r="BB35" s="112"/>
    </row>
    <row r="36" spans="1:60" s="28" customFormat="1" ht="30.75" customHeight="1" thickBot="1" x14ac:dyDescent="0.3">
      <c r="A36" s="147"/>
      <c r="B36" s="149"/>
      <c r="C36" s="141"/>
      <c r="D36" s="144" t="s">
        <v>17</v>
      </c>
      <c r="E36" s="145"/>
      <c r="F36" s="56"/>
      <c r="G36" s="52"/>
      <c r="H36" s="52"/>
      <c r="I36" s="57"/>
      <c r="J36" s="56"/>
      <c r="K36" s="52"/>
      <c r="L36" s="52"/>
      <c r="M36" s="57"/>
      <c r="N36" s="56"/>
      <c r="O36" s="52"/>
      <c r="P36" s="52"/>
      <c r="Q36" s="117"/>
      <c r="R36" s="56"/>
      <c r="S36" s="52"/>
      <c r="T36" s="52"/>
      <c r="U36" s="117"/>
      <c r="V36" s="56"/>
      <c r="W36" s="122">
        <v>1</v>
      </c>
      <c r="X36" s="52"/>
      <c r="Y36" s="117"/>
      <c r="Z36" s="56"/>
      <c r="AA36" s="52"/>
      <c r="AB36" s="52"/>
      <c r="AC36" s="117"/>
      <c r="AD36" s="56"/>
      <c r="AE36" s="52"/>
      <c r="AF36" s="52"/>
      <c r="AG36" s="117"/>
      <c r="AH36" s="56"/>
      <c r="AI36" s="52"/>
      <c r="AJ36" s="52"/>
      <c r="AK36" s="117"/>
      <c r="AL36" s="56"/>
      <c r="AM36" s="52"/>
      <c r="AN36" s="52"/>
      <c r="AO36" s="117"/>
      <c r="AP36" s="56"/>
      <c r="AQ36" s="52"/>
      <c r="AR36" s="52"/>
      <c r="AS36" s="57"/>
      <c r="AT36" s="119"/>
      <c r="AU36" s="52"/>
      <c r="AV36" s="52"/>
      <c r="AW36" s="57"/>
      <c r="AX36" s="56"/>
      <c r="AY36" s="52"/>
      <c r="AZ36" s="52"/>
      <c r="BA36" s="57"/>
      <c r="BB36" s="112"/>
    </row>
    <row r="37" spans="1:60" s="28" customFormat="1" ht="30.75" customHeight="1" x14ac:dyDescent="0.25">
      <c r="A37" s="138" t="s">
        <v>115</v>
      </c>
      <c r="B37" s="140" t="s">
        <v>91</v>
      </c>
      <c r="C37" s="140" t="s">
        <v>81</v>
      </c>
      <c r="D37" s="142" t="s">
        <v>18</v>
      </c>
      <c r="E37" s="143"/>
      <c r="F37" s="56"/>
      <c r="G37" s="52"/>
      <c r="H37" s="52"/>
      <c r="I37" s="57"/>
      <c r="J37" s="56"/>
      <c r="K37" s="52"/>
      <c r="L37" s="52"/>
      <c r="M37" s="57"/>
      <c r="N37" s="56"/>
      <c r="O37" s="52"/>
      <c r="P37" s="52"/>
      <c r="Q37" s="117"/>
      <c r="R37" s="56"/>
      <c r="S37" s="121">
        <v>1</v>
      </c>
      <c r="T37" s="52"/>
      <c r="U37" s="117"/>
      <c r="V37" s="69"/>
      <c r="W37" s="126"/>
      <c r="X37" s="71"/>
      <c r="Y37" s="127"/>
      <c r="Z37" s="56"/>
      <c r="AA37" s="52"/>
      <c r="AB37" s="52"/>
      <c r="AC37" s="117"/>
      <c r="AD37" s="56"/>
      <c r="AE37" s="52"/>
      <c r="AF37" s="52"/>
      <c r="AG37" s="128">
        <v>1</v>
      </c>
      <c r="AH37" s="56"/>
      <c r="AI37" s="52"/>
      <c r="AJ37" s="52"/>
      <c r="AK37" s="117"/>
      <c r="AL37" s="56"/>
      <c r="AM37" s="52"/>
      <c r="AN37" s="52"/>
      <c r="AO37" s="117"/>
      <c r="AP37" s="56"/>
      <c r="AQ37" s="52"/>
      <c r="AR37" s="52"/>
      <c r="AS37" s="57"/>
      <c r="AT37" s="119"/>
      <c r="AU37" s="52"/>
      <c r="AV37" s="52"/>
      <c r="AW37" s="57"/>
      <c r="AX37" s="56"/>
      <c r="AY37" s="52"/>
      <c r="AZ37" s="52"/>
      <c r="BA37" s="57"/>
      <c r="BB37" s="112"/>
    </row>
    <row r="38" spans="1:60" s="28" customFormat="1" ht="30.75" customHeight="1" thickBot="1" x14ac:dyDescent="0.3">
      <c r="A38" s="139"/>
      <c r="B38" s="141"/>
      <c r="C38" s="141"/>
      <c r="D38" s="144" t="s">
        <v>17</v>
      </c>
      <c r="E38" s="145"/>
      <c r="F38" s="56"/>
      <c r="G38" s="52"/>
      <c r="H38" s="52"/>
      <c r="I38" s="57"/>
      <c r="J38" s="56"/>
      <c r="K38" s="52"/>
      <c r="L38" s="52"/>
      <c r="M38" s="57"/>
      <c r="N38" s="56"/>
      <c r="O38" s="52"/>
      <c r="P38" s="52"/>
      <c r="Q38" s="117"/>
      <c r="R38" s="56"/>
      <c r="S38" s="122">
        <v>1</v>
      </c>
      <c r="T38" s="52"/>
      <c r="U38" s="117"/>
      <c r="V38" s="69"/>
      <c r="W38" s="126"/>
      <c r="X38" s="71"/>
      <c r="Y38" s="127"/>
      <c r="Z38" s="56"/>
      <c r="AA38" s="52"/>
      <c r="AB38" s="52"/>
      <c r="AC38" s="117"/>
      <c r="AD38" s="56"/>
      <c r="AE38" s="52"/>
      <c r="AF38" s="52"/>
      <c r="AG38" s="129">
        <v>1</v>
      </c>
      <c r="AH38" s="56"/>
      <c r="AI38" s="52"/>
      <c r="AJ38" s="52"/>
      <c r="AK38" s="117"/>
      <c r="AL38" s="56"/>
      <c r="AM38" s="52"/>
      <c r="AN38" s="52"/>
      <c r="AO38" s="117"/>
      <c r="AP38" s="56"/>
      <c r="AQ38" s="52"/>
      <c r="AR38" s="52"/>
      <c r="AS38" s="57"/>
      <c r="AT38" s="119"/>
      <c r="AU38" s="52"/>
      <c r="AV38" s="52"/>
      <c r="AW38" s="57"/>
      <c r="AX38" s="56"/>
      <c r="AY38" s="52"/>
      <c r="AZ38" s="52"/>
      <c r="BA38" s="57"/>
      <c r="BB38" s="112"/>
    </row>
    <row r="39" spans="1:60" s="28" customFormat="1" ht="30.75" customHeight="1" x14ac:dyDescent="0.25">
      <c r="A39" s="138" t="s">
        <v>116</v>
      </c>
      <c r="B39" s="140" t="s">
        <v>91</v>
      </c>
      <c r="C39" s="140" t="s">
        <v>81</v>
      </c>
      <c r="D39" s="142" t="s">
        <v>18</v>
      </c>
      <c r="E39" s="143"/>
      <c r="F39" s="56"/>
      <c r="G39" s="52"/>
      <c r="H39" s="52"/>
      <c r="I39" s="57"/>
      <c r="J39" s="56"/>
      <c r="K39" s="52"/>
      <c r="L39" s="52"/>
      <c r="M39" s="57"/>
      <c r="N39" s="56"/>
      <c r="O39" s="52"/>
      <c r="P39" s="52"/>
      <c r="Q39" s="117"/>
      <c r="R39" s="56"/>
      <c r="S39" s="131"/>
      <c r="T39" s="64"/>
      <c r="U39" s="115"/>
      <c r="V39" s="63"/>
      <c r="W39" s="131"/>
      <c r="X39" s="64"/>
      <c r="Y39" s="115"/>
      <c r="Z39" s="63"/>
      <c r="AA39" s="64"/>
      <c r="AB39" s="64"/>
      <c r="AC39" s="115"/>
      <c r="AD39" s="63"/>
      <c r="AE39" s="64"/>
      <c r="AF39" s="64"/>
      <c r="AG39" s="132"/>
      <c r="AH39" s="128">
        <v>1</v>
      </c>
      <c r="AI39" s="128">
        <v>1</v>
      </c>
      <c r="AJ39" s="52"/>
      <c r="AK39" s="117"/>
      <c r="AL39" s="56"/>
      <c r="AM39" s="52"/>
      <c r="AN39" s="52"/>
      <c r="AO39" s="117"/>
      <c r="AP39" s="56"/>
      <c r="AQ39" s="52"/>
      <c r="AR39" s="52"/>
      <c r="AS39" s="57"/>
      <c r="AT39" s="119"/>
      <c r="AU39" s="52"/>
      <c r="AV39" s="52"/>
      <c r="AW39" s="57"/>
      <c r="AX39" s="56"/>
      <c r="AY39" s="52"/>
      <c r="AZ39" s="52"/>
      <c r="BA39" s="57"/>
      <c r="BB39" s="112"/>
    </row>
    <row r="40" spans="1:60" s="28" customFormat="1" ht="30.75" customHeight="1" thickBot="1" x14ac:dyDescent="0.3">
      <c r="A40" s="139"/>
      <c r="B40" s="141"/>
      <c r="C40" s="141"/>
      <c r="D40" s="144" t="s">
        <v>17</v>
      </c>
      <c r="E40" s="145"/>
      <c r="F40" s="56"/>
      <c r="G40" s="52"/>
      <c r="H40" s="52"/>
      <c r="I40" s="57"/>
      <c r="J40" s="56"/>
      <c r="K40" s="52"/>
      <c r="L40" s="52"/>
      <c r="M40" s="57"/>
      <c r="N40" s="56"/>
      <c r="O40" s="52"/>
      <c r="P40" s="52"/>
      <c r="Q40" s="117"/>
      <c r="R40" s="56"/>
      <c r="S40" s="131"/>
      <c r="T40" s="64"/>
      <c r="U40" s="115"/>
      <c r="V40" s="63"/>
      <c r="W40" s="131"/>
      <c r="X40" s="64"/>
      <c r="Y40" s="115"/>
      <c r="Z40" s="63"/>
      <c r="AA40" s="64"/>
      <c r="AB40" s="64"/>
      <c r="AC40" s="115"/>
      <c r="AD40" s="63"/>
      <c r="AE40" s="64"/>
      <c r="AF40" s="64"/>
      <c r="AG40" s="132"/>
      <c r="AH40" s="56"/>
      <c r="AI40" s="52"/>
      <c r="AJ40" s="52"/>
      <c r="AK40" s="117"/>
      <c r="AL40" s="56"/>
      <c r="AM40" s="52"/>
      <c r="AN40" s="52"/>
      <c r="AO40" s="117"/>
      <c r="AP40" s="56"/>
      <c r="AQ40" s="52"/>
      <c r="AR40" s="52"/>
      <c r="AS40" s="57"/>
      <c r="AT40" s="119"/>
      <c r="AU40" s="52"/>
      <c r="AV40" s="52"/>
      <c r="AW40" s="57"/>
      <c r="AX40" s="56"/>
      <c r="AY40" s="52"/>
      <c r="AZ40" s="52"/>
      <c r="BA40" s="57"/>
      <c r="BB40" s="112"/>
    </row>
    <row r="41" spans="1:60" s="28" customFormat="1" ht="39" customHeight="1" x14ac:dyDescent="0.25">
      <c r="A41" s="146" t="s">
        <v>106</v>
      </c>
      <c r="B41" s="148" t="s">
        <v>77</v>
      </c>
      <c r="C41" s="140" t="s">
        <v>75</v>
      </c>
      <c r="D41" s="142" t="s">
        <v>18</v>
      </c>
      <c r="E41" s="143"/>
      <c r="F41" s="56"/>
      <c r="G41" s="52"/>
      <c r="H41" s="52"/>
      <c r="I41" s="57"/>
      <c r="J41" s="56"/>
      <c r="K41" s="52"/>
      <c r="L41" s="52"/>
      <c r="M41" s="57"/>
      <c r="N41" s="56"/>
      <c r="O41" s="52"/>
      <c r="P41" s="52"/>
      <c r="Q41" s="117"/>
      <c r="R41" s="65">
        <v>1</v>
      </c>
      <c r="S41" s="52"/>
      <c r="T41" s="52"/>
      <c r="U41" s="117"/>
      <c r="V41" s="56"/>
      <c r="W41" s="52"/>
      <c r="X41" s="52"/>
      <c r="Y41" s="117"/>
      <c r="Z41" s="56"/>
      <c r="AA41" s="52"/>
      <c r="AB41" s="52"/>
      <c r="AC41" s="117"/>
      <c r="AD41" s="65">
        <v>1</v>
      </c>
      <c r="AE41" s="52"/>
      <c r="AF41" s="52"/>
      <c r="AG41" s="117"/>
      <c r="AH41" s="56"/>
      <c r="AI41" s="52"/>
      <c r="AJ41" s="52"/>
      <c r="AK41" s="117"/>
      <c r="AL41" s="56"/>
      <c r="AM41" s="52"/>
      <c r="AN41" s="52"/>
      <c r="AO41" s="117"/>
      <c r="AP41" s="65">
        <v>1</v>
      </c>
      <c r="AQ41" s="52"/>
      <c r="AR41" s="52"/>
      <c r="AS41" s="57"/>
      <c r="AT41" s="119"/>
      <c r="AU41" s="52"/>
      <c r="AV41" s="52"/>
      <c r="AW41" s="57"/>
      <c r="AX41" s="56"/>
      <c r="AY41" s="52"/>
      <c r="AZ41" s="52"/>
      <c r="BA41" s="57"/>
      <c r="BB41" s="112"/>
    </row>
    <row r="42" spans="1:60" s="28" customFormat="1" ht="39" customHeight="1" thickBot="1" x14ac:dyDescent="0.3">
      <c r="A42" s="147"/>
      <c r="B42" s="149"/>
      <c r="C42" s="141"/>
      <c r="D42" s="144" t="s">
        <v>17</v>
      </c>
      <c r="E42" s="145"/>
      <c r="F42" s="58"/>
      <c r="G42" s="59"/>
      <c r="H42" s="59"/>
      <c r="I42" s="60"/>
      <c r="J42" s="58"/>
      <c r="K42" s="59"/>
      <c r="L42" s="59"/>
      <c r="M42" s="60"/>
      <c r="N42" s="58"/>
      <c r="O42" s="59"/>
      <c r="P42" s="59"/>
      <c r="Q42" s="118"/>
      <c r="R42" s="66">
        <v>1</v>
      </c>
      <c r="S42" s="59"/>
      <c r="T42" s="59"/>
      <c r="U42" s="118"/>
      <c r="V42" s="58"/>
      <c r="W42" s="59"/>
      <c r="X42" s="59"/>
      <c r="Y42" s="118"/>
      <c r="Z42" s="58"/>
      <c r="AA42" s="59"/>
      <c r="AB42" s="59"/>
      <c r="AC42" s="118"/>
      <c r="AD42" s="58"/>
      <c r="AE42" s="67">
        <v>1</v>
      </c>
      <c r="AF42" s="59"/>
      <c r="AG42" s="118"/>
      <c r="AH42" s="58"/>
      <c r="AI42" s="59"/>
      <c r="AJ42" s="59"/>
      <c r="AK42" s="118"/>
      <c r="AL42" s="58"/>
      <c r="AM42" s="59"/>
      <c r="AN42" s="59"/>
      <c r="AO42" s="118"/>
      <c r="AP42" s="58"/>
      <c r="AQ42" s="59"/>
      <c r="AR42" s="59"/>
      <c r="AS42" s="60"/>
      <c r="AT42" s="120"/>
      <c r="AU42" s="59"/>
      <c r="AV42" s="59"/>
      <c r="AW42" s="60"/>
      <c r="AX42" s="58"/>
      <c r="AY42" s="59"/>
      <c r="AZ42" s="59"/>
      <c r="BA42" s="60"/>
      <c r="BB42" s="112"/>
    </row>
    <row r="43" spans="1:60" s="28" customFormat="1" ht="30.75" customHeight="1" x14ac:dyDescent="0.2">
      <c r="A43" s="244" t="s">
        <v>15</v>
      </c>
      <c r="B43" s="245" t="s">
        <v>20</v>
      </c>
      <c r="C43" s="245" t="s">
        <v>19</v>
      </c>
      <c r="D43" s="142" t="s">
        <v>18</v>
      </c>
      <c r="E43" s="143"/>
      <c r="F43" s="204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6"/>
      <c r="BB43" s="112"/>
    </row>
    <row r="44" spans="1:60" s="28" customFormat="1" ht="30.75" customHeight="1" thickBot="1" x14ac:dyDescent="0.25">
      <c r="A44" s="147"/>
      <c r="B44" s="149"/>
      <c r="C44" s="246"/>
      <c r="D44" s="199" t="s">
        <v>17</v>
      </c>
      <c r="E44" s="200"/>
      <c r="F44" s="207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9"/>
      <c r="BB44" s="112"/>
    </row>
    <row r="45" spans="1:60" s="28" customFormat="1" ht="30.75" customHeight="1" thickBot="1" x14ac:dyDescent="0.25">
      <c r="A45" s="113"/>
      <c r="B45" s="114"/>
      <c r="C45" s="166" t="s">
        <v>97</v>
      </c>
      <c r="D45" s="167"/>
      <c r="E45" s="168"/>
      <c r="F45" s="169" t="s">
        <v>98</v>
      </c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1"/>
      <c r="R45" s="169" t="s">
        <v>99</v>
      </c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1"/>
      <c r="AD45" s="169" t="s">
        <v>100</v>
      </c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1"/>
      <c r="AP45" s="169" t="s">
        <v>101</v>
      </c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1"/>
      <c r="BB45" s="112"/>
      <c r="BD45" s="28" t="s">
        <v>97</v>
      </c>
      <c r="BE45" s="28" t="s">
        <v>98</v>
      </c>
      <c r="BF45" s="28" t="s">
        <v>99</v>
      </c>
      <c r="BG45" s="28" t="s">
        <v>100</v>
      </c>
      <c r="BH45" s="28" t="s">
        <v>101</v>
      </c>
    </row>
    <row r="46" spans="1:60" s="28" customFormat="1" ht="25.5" customHeight="1" thickBot="1" x14ac:dyDescent="0.25">
      <c r="A46" s="112"/>
      <c r="B46" s="112"/>
      <c r="C46" s="201" t="s">
        <v>53</v>
      </c>
      <c r="D46" s="202"/>
      <c r="E46" s="203"/>
      <c r="F46" s="197">
        <f>COUNT(F31:Q31,F33:Q33,F35:Q35,F39:Q39,F41:Q41)</f>
        <v>0</v>
      </c>
      <c r="G46" s="198"/>
      <c r="H46" s="198"/>
      <c r="I46" s="198"/>
      <c r="J46" s="198"/>
      <c r="K46" s="198"/>
      <c r="L46" s="198"/>
      <c r="M46" s="198"/>
      <c r="N46" s="198"/>
      <c r="O46" s="198"/>
      <c r="P46" s="198"/>
      <c r="Q46" s="198"/>
      <c r="R46" s="198">
        <f>COUNT(R31:AC31,R33:AC33,R35:AC35,R39:AC39,R41:AC41)</f>
        <v>3</v>
      </c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>
        <f>COUNT(AD31:AO31,AD33:AO33,AD35:AO35,AD39:AO39,AD41:AO41)</f>
        <v>4</v>
      </c>
      <c r="AE46" s="198"/>
      <c r="AF46" s="198"/>
      <c r="AG46" s="198"/>
      <c r="AH46" s="198"/>
      <c r="AI46" s="198"/>
      <c r="AJ46" s="198"/>
      <c r="AK46" s="198"/>
      <c r="AL46" s="198"/>
      <c r="AM46" s="198"/>
      <c r="AN46" s="198"/>
      <c r="AO46" s="198"/>
      <c r="AP46" s="198">
        <f>COUNT(AP31:BA31,AP33:BA33,AP35:BA35,AP39:BA39,AP41:BA41)</f>
        <v>2</v>
      </c>
      <c r="AQ46" s="198"/>
      <c r="AR46" s="198"/>
      <c r="AS46" s="198"/>
      <c r="AT46" s="198"/>
      <c r="AU46" s="198"/>
      <c r="AV46" s="198"/>
      <c r="AW46" s="198"/>
      <c r="AX46" s="198"/>
      <c r="AY46" s="198"/>
      <c r="AZ46" s="198"/>
      <c r="BA46" s="198"/>
      <c r="BB46" s="112"/>
      <c r="BD46" s="28" t="s">
        <v>53</v>
      </c>
      <c r="BE46" s="28">
        <f>F46</f>
        <v>0</v>
      </c>
      <c r="BF46" s="28">
        <f>R46</f>
        <v>3</v>
      </c>
      <c r="BG46" s="28">
        <f>AD46</f>
        <v>4</v>
      </c>
      <c r="BH46" s="28">
        <f>AP46</f>
        <v>2</v>
      </c>
    </row>
    <row r="47" spans="1:60" s="28" customFormat="1" ht="29.25" customHeight="1" thickBot="1" x14ac:dyDescent="0.25">
      <c r="A47" s="112"/>
      <c r="B47" s="112"/>
      <c r="C47" s="169" t="s">
        <v>54</v>
      </c>
      <c r="D47" s="170"/>
      <c r="E47" s="171"/>
      <c r="F47" s="197">
        <f>COUNT(F32:Q32,F34:Q34,F36:Q36,F40:Q40,F42:Q42)</f>
        <v>0</v>
      </c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>
        <f>COUNT(R32:AC32,R34:AC34,R36:AC36,R40:AC40,R42:AC42)</f>
        <v>3</v>
      </c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  <c r="AD47" s="198">
        <f>COUNT(AD32:AO32,AD34:AO34,AD36:AO36,AD40:AO40,AD42:AO42)</f>
        <v>1</v>
      </c>
      <c r="AE47" s="198"/>
      <c r="AF47" s="198"/>
      <c r="AG47" s="198"/>
      <c r="AH47" s="198"/>
      <c r="AI47" s="198"/>
      <c r="AJ47" s="198"/>
      <c r="AK47" s="198"/>
      <c r="AL47" s="198"/>
      <c r="AM47" s="198"/>
      <c r="AN47" s="198"/>
      <c r="AO47" s="198"/>
      <c r="AP47" s="198">
        <f>COUNT(AP32:BA32,AP34:BA34,AP36:BA36,AP40:BA40,AP42:BA42)</f>
        <v>0</v>
      </c>
      <c r="AQ47" s="198"/>
      <c r="AR47" s="198"/>
      <c r="AS47" s="198"/>
      <c r="AT47" s="198"/>
      <c r="AU47" s="198"/>
      <c r="AV47" s="198"/>
      <c r="AW47" s="198"/>
      <c r="AX47" s="198"/>
      <c r="AY47" s="198"/>
      <c r="AZ47" s="198"/>
      <c r="BA47" s="198"/>
      <c r="BB47" s="112"/>
      <c r="BD47" s="28" t="s">
        <v>54</v>
      </c>
      <c r="BE47" s="28">
        <f>F47</f>
        <v>0</v>
      </c>
      <c r="BF47" s="28">
        <f>R47</f>
        <v>3</v>
      </c>
      <c r="BG47" s="28">
        <f>AD47</f>
        <v>1</v>
      </c>
      <c r="BH47" s="28">
        <f>AP47</f>
        <v>0</v>
      </c>
    </row>
    <row r="48" spans="1:60" s="28" customFormat="1" ht="21.75" customHeight="1" thickBot="1" x14ac:dyDescent="0.25">
      <c r="A48" s="112"/>
      <c r="B48" s="112"/>
      <c r="C48" s="201" t="s">
        <v>55</v>
      </c>
      <c r="D48" s="202"/>
      <c r="E48" s="203"/>
      <c r="F48" s="17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>
        <f>R47/R46</f>
        <v>1</v>
      </c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>
        <f>AD47/AD46</f>
        <v>0.25</v>
      </c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>
        <f>AP47/AP46</f>
        <v>0</v>
      </c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5"/>
      <c r="BB48" s="112"/>
      <c r="BD48" s="28" t="s">
        <v>55</v>
      </c>
      <c r="BE48" s="72">
        <f>F48</f>
        <v>0</v>
      </c>
      <c r="BF48" s="72">
        <f>R48</f>
        <v>1</v>
      </c>
      <c r="BG48" s="72">
        <f>AD48</f>
        <v>0.25</v>
      </c>
      <c r="BH48" s="72">
        <f>AP48</f>
        <v>0</v>
      </c>
    </row>
    <row r="49" spans="1:60" s="28" customFormat="1" ht="21.75" customHeight="1" thickBot="1" x14ac:dyDescent="0.25">
      <c r="A49" s="112"/>
      <c r="B49" s="112"/>
      <c r="C49" s="169" t="s">
        <v>96</v>
      </c>
      <c r="D49" s="170"/>
      <c r="E49" s="171"/>
      <c r="F49" s="17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>
        <f>(F47+R47)/(F46+R46)</f>
        <v>1</v>
      </c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>
        <f>(F47+R47+AD47)/(F46+R46+AD46)</f>
        <v>0.5714285714285714</v>
      </c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>
        <f>(F47+R47+AD47+AP47)/(F46+R46+AD46+AP46)</f>
        <v>0.44444444444444442</v>
      </c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5"/>
      <c r="BB49" s="112"/>
      <c r="BD49" s="28" t="s">
        <v>96</v>
      </c>
      <c r="BE49" s="72">
        <f>F49</f>
        <v>0</v>
      </c>
      <c r="BF49" s="72">
        <f>R49</f>
        <v>1</v>
      </c>
      <c r="BG49" s="72">
        <f>AD49</f>
        <v>0.5714285714285714</v>
      </c>
      <c r="BH49" s="72">
        <f>AP49</f>
        <v>0.44444444444444442</v>
      </c>
    </row>
    <row r="50" spans="1:60" ht="13.5" thickBot="1" x14ac:dyDescent="0.25"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D50" s="1" t="s">
        <v>23</v>
      </c>
      <c r="BE50" s="1">
        <v>0.9</v>
      </c>
      <c r="BF50" s="1">
        <v>0.9</v>
      </c>
      <c r="BG50" s="1">
        <v>0.9</v>
      </c>
      <c r="BH50" s="1">
        <v>0.9</v>
      </c>
    </row>
    <row r="51" spans="1:60" s="21" customFormat="1" ht="15.75" customHeight="1" thickBot="1" x14ac:dyDescent="0.25">
      <c r="A51" s="172" t="s">
        <v>95</v>
      </c>
      <c r="B51" s="173"/>
      <c r="C51" s="173"/>
      <c r="D51" s="173"/>
      <c r="E51" s="173"/>
      <c r="F51" s="90"/>
      <c r="G51" s="91"/>
      <c r="H51" s="91"/>
      <c r="I51" s="91"/>
      <c r="J51" s="91"/>
      <c r="K51" s="91"/>
      <c r="L51" s="91"/>
      <c r="M51" s="91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3"/>
    </row>
    <row r="52" spans="1:60" ht="13.5" thickBot="1" x14ac:dyDescent="0.25">
      <c r="A52" s="30" t="s">
        <v>56</v>
      </c>
      <c r="B52" s="30" t="s">
        <v>66</v>
      </c>
      <c r="C52" s="30" t="s">
        <v>68</v>
      </c>
      <c r="D52" s="30" t="s">
        <v>69</v>
      </c>
      <c r="E52" s="84" t="s">
        <v>84</v>
      </c>
      <c r="F52" s="177"/>
      <c r="G52" s="178"/>
      <c r="H52" s="178"/>
      <c r="I52" s="178"/>
      <c r="J52" s="178"/>
      <c r="K52" s="178"/>
      <c r="L52" s="178"/>
      <c r="M52" s="178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6"/>
    </row>
    <row r="53" spans="1:60" x14ac:dyDescent="0.2">
      <c r="A53" s="13" t="s">
        <v>63</v>
      </c>
      <c r="B53" s="26">
        <v>170</v>
      </c>
      <c r="C53" s="15"/>
      <c r="D53" s="14"/>
      <c r="E53" s="85"/>
      <c r="F53" s="175"/>
      <c r="G53" s="176"/>
      <c r="H53" s="176"/>
      <c r="I53" s="176"/>
      <c r="J53" s="176"/>
      <c r="K53" s="176"/>
      <c r="L53" s="176"/>
      <c r="M53" s="176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6"/>
    </row>
    <row r="54" spans="1:60" x14ac:dyDescent="0.2">
      <c r="A54" s="10" t="s">
        <v>92</v>
      </c>
      <c r="B54" s="27">
        <v>166</v>
      </c>
      <c r="C54" s="9"/>
      <c r="D54" s="8"/>
      <c r="E54" s="86"/>
      <c r="F54" s="175"/>
      <c r="G54" s="176"/>
      <c r="H54" s="176"/>
      <c r="I54" s="176"/>
      <c r="J54" s="176"/>
      <c r="K54" s="176"/>
      <c r="L54" s="176"/>
      <c r="M54" s="176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6"/>
    </row>
    <row r="55" spans="1:60" x14ac:dyDescent="0.2">
      <c r="A55" s="13" t="s">
        <v>64</v>
      </c>
      <c r="B55" s="27">
        <v>170</v>
      </c>
      <c r="C55" s="9"/>
      <c r="D55" s="8"/>
      <c r="E55" s="86"/>
      <c r="F55" s="175"/>
      <c r="G55" s="176"/>
      <c r="H55" s="176"/>
      <c r="I55" s="176"/>
      <c r="J55" s="176"/>
      <c r="K55" s="176"/>
      <c r="L55" s="176"/>
      <c r="M55" s="176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6"/>
    </row>
    <row r="56" spans="1:60" x14ac:dyDescent="0.2">
      <c r="A56" s="10" t="s">
        <v>65</v>
      </c>
      <c r="B56" s="27">
        <v>188</v>
      </c>
      <c r="C56" s="9"/>
      <c r="D56" s="8"/>
      <c r="E56" s="86"/>
      <c r="F56" s="175"/>
      <c r="G56" s="176"/>
      <c r="H56" s="176"/>
      <c r="I56" s="176"/>
      <c r="J56" s="176"/>
      <c r="K56" s="176"/>
      <c r="L56" s="176"/>
      <c r="M56" s="176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6"/>
    </row>
    <row r="57" spans="1:60" x14ac:dyDescent="0.2">
      <c r="A57" s="13" t="s">
        <v>93</v>
      </c>
      <c r="B57" s="27"/>
      <c r="C57" s="9"/>
      <c r="D57" s="8"/>
      <c r="E57" s="86"/>
      <c r="F57" s="175"/>
      <c r="G57" s="176"/>
      <c r="H57" s="176"/>
      <c r="I57" s="176"/>
      <c r="J57" s="176"/>
      <c r="K57" s="176"/>
      <c r="L57" s="176"/>
      <c r="M57" s="176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6"/>
    </row>
    <row r="58" spans="1:60" x14ac:dyDescent="0.2">
      <c r="A58" s="10" t="s">
        <v>83</v>
      </c>
      <c r="B58" s="27"/>
      <c r="C58" s="9"/>
      <c r="D58" s="8"/>
      <c r="E58" s="86"/>
      <c r="F58" s="175"/>
      <c r="G58" s="176"/>
      <c r="H58" s="176"/>
      <c r="I58" s="176"/>
      <c r="J58" s="176"/>
      <c r="K58" s="176"/>
      <c r="L58" s="176"/>
      <c r="M58" s="176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6"/>
    </row>
    <row r="59" spans="1:60" x14ac:dyDescent="0.2">
      <c r="A59" s="13" t="s">
        <v>57</v>
      </c>
      <c r="B59" s="27"/>
      <c r="C59" s="9"/>
      <c r="D59" s="8"/>
      <c r="E59" s="86"/>
      <c r="F59" s="175"/>
      <c r="G59" s="176"/>
      <c r="H59" s="176"/>
      <c r="I59" s="176"/>
      <c r="J59" s="176"/>
      <c r="K59" s="176"/>
      <c r="L59" s="176"/>
      <c r="M59" s="176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6"/>
    </row>
    <row r="60" spans="1:60" x14ac:dyDescent="0.2">
      <c r="A60" s="10" t="s">
        <v>58</v>
      </c>
      <c r="B60" s="27"/>
      <c r="C60" s="9"/>
      <c r="D60" s="8"/>
      <c r="E60" s="86"/>
      <c r="F60" s="175"/>
      <c r="G60" s="176"/>
      <c r="H60" s="176"/>
      <c r="I60" s="176"/>
      <c r="J60" s="176"/>
      <c r="K60" s="176"/>
      <c r="L60" s="176"/>
      <c r="M60" s="176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6"/>
    </row>
    <row r="61" spans="1:60" x14ac:dyDescent="0.2">
      <c r="A61" s="13" t="s">
        <v>59</v>
      </c>
      <c r="B61" s="27"/>
      <c r="C61" s="9"/>
      <c r="D61" s="8"/>
      <c r="E61" s="86"/>
      <c r="F61" s="175"/>
      <c r="G61" s="176"/>
      <c r="H61" s="176"/>
      <c r="I61" s="176"/>
      <c r="J61" s="176"/>
      <c r="K61" s="176"/>
      <c r="L61" s="176"/>
      <c r="M61" s="176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6"/>
    </row>
    <row r="62" spans="1:60" x14ac:dyDescent="0.2">
      <c r="A62" s="10" t="s">
        <v>60</v>
      </c>
      <c r="B62" s="27"/>
      <c r="C62" s="9"/>
      <c r="D62" s="8"/>
      <c r="E62" s="86"/>
      <c r="F62" s="175"/>
      <c r="G62" s="176"/>
      <c r="H62" s="176"/>
      <c r="I62" s="176"/>
      <c r="J62" s="176"/>
      <c r="K62" s="176"/>
      <c r="L62" s="176"/>
      <c r="M62" s="176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6"/>
    </row>
    <row r="63" spans="1:60" x14ac:dyDescent="0.2">
      <c r="A63" s="13" t="s">
        <v>61</v>
      </c>
      <c r="B63" s="9"/>
      <c r="C63" s="9"/>
      <c r="D63" s="8"/>
      <c r="E63" s="86"/>
      <c r="F63" s="175"/>
      <c r="G63" s="176"/>
      <c r="H63" s="176"/>
      <c r="I63" s="176"/>
      <c r="J63" s="176"/>
      <c r="K63" s="176"/>
      <c r="L63" s="176"/>
      <c r="M63" s="176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6"/>
    </row>
    <row r="64" spans="1:60" ht="13.5" thickBot="1" x14ac:dyDescent="0.25">
      <c r="A64" s="10" t="s">
        <v>62</v>
      </c>
      <c r="B64" s="12"/>
      <c r="C64" s="12"/>
      <c r="D64" s="11"/>
      <c r="E64" s="87"/>
      <c r="F64" s="175"/>
      <c r="G64" s="176"/>
      <c r="H64" s="176"/>
      <c r="I64" s="176"/>
      <c r="J64" s="176"/>
      <c r="K64" s="176"/>
      <c r="L64" s="176"/>
      <c r="M64" s="176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6"/>
    </row>
    <row r="65" spans="1:54" x14ac:dyDescent="0.2">
      <c r="A65" s="22"/>
      <c r="B65" s="22"/>
      <c r="C65" s="23"/>
      <c r="D65" s="22"/>
      <c r="E65" s="22"/>
      <c r="F65" s="94"/>
      <c r="G65" s="80"/>
      <c r="H65" s="80"/>
      <c r="I65" s="80"/>
      <c r="J65" s="80"/>
      <c r="K65" s="80"/>
      <c r="L65" s="80"/>
      <c r="M65" s="80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6"/>
    </row>
    <row r="66" spans="1:54" x14ac:dyDescent="0.2">
      <c r="A66" s="22"/>
      <c r="B66" s="22"/>
      <c r="C66" s="23"/>
      <c r="D66" s="22"/>
      <c r="E66" s="22"/>
      <c r="F66" s="94"/>
      <c r="G66" s="80"/>
      <c r="H66" s="80"/>
      <c r="I66" s="80"/>
      <c r="J66" s="80"/>
      <c r="K66" s="80"/>
      <c r="L66" s="80"/>
      <c r="M66" s="80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6"/>
    </row>
    <row r="67" spans="1:54" x14ac:dyDescent="0.2">
      <c r="A67" s="22"/>
      <c r="B67" s="22"/>
      <c r="C67" s="23"/>
      <c r="D67" s="22"/>
      <c r="E67" s="22"/>
      <c r="F67" s="94"/>
      <c r="G67" s="80"/>
      <c r="H67" s="80"/>
      <c r="I67" s="80"/>
      <c r="J67" s="80"/>
      <c r="K67" s="80"/>
      <c r="L67" s="80"/>
      <c r="M67" s="80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6"/>
    </row>
    <row r="68" spans="1:54" ht="13.5" thickBot="1" x14ac:dyDescent="0.25">
      <c r="F68" s="74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6"/>
    </row>
    <row r="69" spans="1:54" ht="15.75" customHeight="1" thickBot="1" x14ac:dyDescent="0.25">
      <c r="A69" s="172" t="s">
        <v>94</v>
      </c>
      <c r="B69" s="173"/>
      <c r="C69" s="173"/>
      <c r="D69" s="173"/>
      <c r="E69" s="173"/>
      <c r="F69" s="95"/>
      <c r="G69" s="81"/>
      <c r="H69" s="81"/>
      <c r="I69" s="81"/>
      <c r="J69" s="81"/>
      <c r="K69" s="81"/>
      <c r="L69" s="81"/>
      <c r="M69" s="81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6"/>
    </row>
    <row r="70" spans="1:54" ht="13.5" thickBot="1" x14ac:dyDescent="0.25">
      <c r="A70" s="30" t="s">
        <v>56</v>
      </c>
      <c r="B70" s="30" t="s">
        <v>66</v>
      </c>
      <c r="C70" s="30" t="s">
        <v>68</v>
      </c>
      <c r="D70" s="30" t="s">
        <v>69</v>
      </c>
      <c r="E70" s="84" t="s">
        <v>84</v>
      </c>
      <c r="F70" s="96"/>
      <c r="G70" s="82"/>
      <c r="H70" s="82"/>
      <c r="I70" s="82"/>
      <c r="J70" s="82"/>
      <c r="K70" s="82"/>
      <c r="L70" s="82"/>
      <c r="M70" s="82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6"/>
    </row>
    <row r="71" spans="1:54" x14ac:dyDescent="0.2">
      <c r="A71" s="13" t="s">
        <v>63</v>
      </c>
      <c r="B71" s="31"/>
      <c r="C71" s="32"/>
      <c r="D71" s="33"/>
      <c r="E71" s="88"/>
      <c r="F71" s="97"/>
      <c r="G71" s="83"/>
      <c r="H71" s="83"/>
      <c r="I71" s="83"/>
      <c r="J71" s="83"/>
      <c r="K71" s="83"/>
      <c r="L71" s="83"/>
      <c r="M71" s="83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6"/>
    </row>
    <row r="72" spans="1:54" x14ac:dyDescent="0.2">
      <c r="A72" s="10" t="s">
        <v>92</v>
      </c>
      <c r="B72" s="34">
        <v>56</v>
      </c>
      <c r="C72" s="35"/>
      <c r="D72" s="36"/>
      <c r="E72" s="89"/>
      <c r="F72" s="97"/>
      <c r="G72" s="83"/>
      <c r="H72" s="83"/>
      <c r="I72" s="83"/>
      <c r="J72" s="83"/>
      <c r="K72" s="83"/>
      <c r="L72" s="83"/>
      <c r="M72" s="83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6"/>
    </row>
    <row r="73" spans="1:54" x14ac:dyDescent="0.2">
      <c r="A73" s="13" t="s">
        <v>64</v>
      </c>
      <c r="B73" s="34">
        <v>73</v>
      </c>
      <c r="C73" s="35"/>
      <c r="D73" s="36"/>
      <c r="E73" s="89"/>
      <c r="F73" s="97"/>
      <c r="G73" s="83"/>
      <c r="H73" s="83"/>
      <c r="I73" s="83"/>
      <c r="J73" s="83"/>
      <c r="K73" s="83"/>
      <c r="L73" s="83"/>
      <c r="M73" s="83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6"/>
    </row>
    <row r="74" spans="1:54" x14ac:dyDescent="0.2">
      <c r="A74" s="10" t="s">
        <v>65</v>
      </c>
      <c r="B74" s="34">
        <v>91</v>
      </c>
      <c r="C74" s="35"/>
      <c r="D74" s="36"/>
      <c r="E74" s="89"/>
      <c r="F74" s="97"/>
      <c r="G74" s="83"/>
      <c r="H74" s="83"/>
      <c r="I74" s="83"/>
      <c r="J74" s="83"/>
      <c r="K74" s="83"/>
      <c r="L74" s="83"/>
      <c r="M74" s="83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6"/>
    </row>
    <row r="75" spans="1:54" x14ac:dyDescent="0.2">
      <c r="A75" s="13" t="s">
        <v>93</v>
      </c>
      <c r="B75" s="34">
        <v>57</v>
      </c>
      <c r="C75" s="35"/>
      <c r="D75" s="36"/>
      <c r="E75" s="89"/>
      <c r="F75" s="97"/>
      <c r="G75" s="83"/>
      <c r="H75" s="83"/>
      <c r="I75" s="83"/>
      <c r="J75" s="83"/>
      <c r="K75" s="83"/>
      <c r="L75" s="83"/>
      <c r="M75" s="83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6"/>
    </row>
    <row r="76" spans="1:54" x14ac:dyDescent="0.2">
      <c r="A76" s="10" t="s">
        <v>83</v>
      </c>
      <c r="B76" s="34"/>
      <c r="C76" s="35"/>
      <c r="D76" s="36"/>
      <c r="E76" s="89"/>
      <c r="F76" s="97"/>
      <c r="G76" s="83"/>
      <c r="H76" s="83"/>
      <c r="I76" s="83"/>
      <c r="J76" s="83"/>
      <c r="K76" s="83"/>
      <c r="L76" s="83"/>
      <c r="M76" s="83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6"/>
    </row>
    <row r="77" spans="1:54" x14ac:dyDescent="0.2">
      <c r="A77" s="13" t="s">
        <v>57</v>
      </c>
      <c r="B77" s="34"/>
      <c r="C77" s="35"/>
      <c r="D77" s="36"/>
      <c r="E77" s="89"/>
      <c r="F77" s="97"/>
      <c r="G77" s="83"/>
      <c r="H77" s="83"/>
      <c r="I77" s="83"/>
      <c r="J77" s="83"/>
      <c r="K77" s="83"/>
      <c r="L77" s="83"/>
      <c r="M77" s="83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6"/>
    </row>
    <row r="78" spans="1:54" x14ac:dyDescent="0.2">
      <c r="A78" s="10" t="s">
        <v>58</v>
      </c>
      <c r="B78" s="34"/>
      <c r="C78" s="35"/>
      <c r="D78" s="36"/>
      <c r="E78" s="89"/>
      <c r="F78" s="97"/>
      <c r="G78" s="83"/>
      <c r="H78" s="83"/>
      <c r="I78" s="83"/>
      <c r="J78" s="83"/>
      <c r="K78" s="83"/>
      <c r="L78" s="83"/>
      <c r="M78" s="83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6"/>
    </row>
    <row r="79" spans="1:54" x14ac:dyDescent="0.2">
      <c r="A79" s="13" t="s">
        <v>59</v>
      </c>
      <c r="B79" s="34"/>
      <c r="C79" s="35"/>
      <c r="D79" s="36"/>
      <c r="E79" s="89"/>
      <c r="F79" s="97"/>
      <c r="G79" s="83"/>
      <c r="H79" s="83"/>
      <c r="I79" s="83"/>
      <c r="J79" s="83"/>
      <c r="K79" s="83"/>
      <c r="L79" s="83"/>
      <c r="M79" s="83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6"/>
    </row>
    <row r="80" spans="1:54" x14ac:dyDescent="0.2">
      <c r="A80" s="10" t="s">
        <v>60</v>
      </c>
      <c r="B80" s="34"/>
      <c r="C80" s="35"/>
      <c r="D80" s="36"/>
      <c r="E80" s="89"/>
      <c r="F80" s="97"/>
      <c r="G80" s="83"/>
      <c r="H80" s="83"/>
      <c r="I80" s="83"/>
      <c r="J80" s="83"/>
      <c r="K80" s="83"/>
      <c r="L80" s="83"/>
      <c r="M80" s="83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6"/>
    </row>
    <row r="81" spans="1:54" x14ac:dyDescent="0.2">
      <c r="A81" s="13" t="s">
        <v>61</v>
      </c>
      <c r="B81" s="34"/>
      <c r="C81" s="35"/>
      <c r="D81" s="36"/>
      <c r="E81" s="89"/>
      <c r="F81" s="97"/>
      <c r="G81" s="83"/>
      <c r="H81" s="83"/>
      <c r="I81" s="83"/>
      <c r="J81" s="83"/>
      <c r="K81" s="83"/>
      <c r="L81" s="83"/>
      <c r="M81" s="83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6"/>
    </row>
    <row r="82" spans="1:54" ht="13.5" thickBot="1" x14ac:dyDescent="0.25">
      <c r="A82" s="100" t="s">
        <v>62</v>
      </c>
      <c r="B82" s="101"/>
      <c r="C82" s="102"/>
      <c r="D82" s="103"/>
      <c r="E82" s="104"/>
      <c r="F82" s="97"/>
      <c r="G82" s="83"/>
      <c r="H82" s="83"/>
      <c r="I82" s="83"/>
      <c r="J82" s="83"/>
      <c r="K82" s="83"/>
      <c r="L82" s="83"/>
      <c r="M82" s="83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6"/>
    </row>
    <row r="83" spans="1:54" x14ac:dyDescent="0.2">
      <c r="A83" s="105"/>
      <c r="B83" s="106"/>
      <c r="C83" s="107"/>
      <c r="D83" s="108"/>
      <c r="E83" s="109"/>
      <c r="F83" s="97"/>
      <c r="G83" s="83"/>
      <c r="H83" s="83"/>
      <c r="I83" s="83"/>
      <c r="J83" s="83"/>
      <c r="K83" s="83"/>
      <c r="L83" s="83"/>
      <c r="M83" s="83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6"/>
    </row>
    <row r="84" spans="1:54" x14ac:dyDescent="0.2">
      <c r="A84" s="110"/>
      <c r="B84" s="98"/>
      <c r="C84" s="22"/>
      <c r="D84" s="99"/>
      <c r="E84" s="111"/>
      <c r="F84" s="97"/>
      <c r="G84" s="83"/>
      <c r="H84" s="83"/>
      <c r="I84" s="83"/>
      <c r="J84" s="83"/>
      <c r="K84" s="83"/>
      <c r="L84" s="83"/>
      <c r="M84" s="83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6"/>
    </row>
    <row r="85" spans="1:54" x14ac:dyDescent="0.2">
      <c r="A85" s="110"/>
      <c r="B85" s="98"/>
      <c r="C85" s="22"/>
      <c r="D85" s="99"/>
      <c r="E85" s="111"/>
      <c r="F85" s="97"/>
      <c r="G85" s="83"/>
      <c r="H85" s="83"/>
      <c r="I85" s="83"/>
      <c r="J85" s="83"/>
      <c r="K85" s="83"/>
      <c r="L85" s="83"/>
      <c r="M85" s="83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6"/>
    </row>
    <row r="86" spans="1:54" x14ac:dyDescent="0.2">
      <c r="A86" s="74"/>
      <c r="B86" s="75"/>
      <c r="C86" s="75"/>
      <c r="D86" s="75"/>
      <c r="E86" s="76"/>
      <c r="F86" s="74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6"/>
    </row>
    <row r="87" spans="1:54" x14ac:dyDescent="0.2">
      <c r="A87" s="74"/>
      <c r="B87" s="75"/>
      <c r="C87" s="75"/>
      <c r="D87" s="75"/>
      <c r="E87" s="76"/>
      <c r="F87" s="74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6"/>
    </row>
    <row r="88" spans="1:54" ht="13.5" thickBot="1" x14ac:dyDescent="0.25">
      <c r="A88" s="74"/>
      <c r="B88" s="75"/>
      <c r="C88" s="75"/>
      <c r="D88" s="75"/>
      <c r="E88" s="76"/>
      <c r="F88" s="77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9"/>
    </row>
    <row r="89" spans="1:54" x14ac:dyDescent="0.2">
      <c r="A89" s="74"/>
      <c r="B89" s="75"/>
      <c r="C89" s="75"/>
      <c r="D89" s="75"/>
      <c r="E89" s="76"/>
      <c r="F89" s="157" t="s">
        <v>102</v>
      </c>
      <c r="G89" s="15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58"/>
      <c r="AK89" s="158"/>
      <c r="AL89" s="158"/>
      <c r="AM89" s="158"/>
      <c r="AN89" s="158"/>
      <c r="AO89" s="158"/>
      <c r="AP89" s="158"/>
      <c r="AQ89" s="158"/>
      <c r="AR89" s="158"/>
      <c r="AS89" s="158"/>
      <c r="AT89" s="158"/>
      <c r="AU89" s="158"/>
      <c r="AV89" s="158"/>
      <c r="AW89" s="158"/>
      <c r="AX89" s="158"/>
      <c r="AY89" s="158"/>
      <c r="AZ89" s="158"/>
      <c r="BA89" s="158"/>
      <c r="BB89" s="159"/>
    </row>
    <row r="90" spans="1:54" ht="13.5" thickBot="1" x14ac:dyDescent="0.25">
      <c r="A90" s="74"/>
      <c r="B90" s="75"/>
      <c r="C90" s="75"/>
      <c r="D90" s="75"/>
      <c r="E90" s="76"/>
      <c r="F90" s="160"/>
      <c r="G90" s="161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61"/>
      <c r="Z90" s="161"/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1"/>
      <c r="AO90" s="161"/>
      <c r="AP90" s="161"/>
      <c r="AQ90" s="161"/>
      <c r="AR90" s="161"/>
      <c r="AS90" s="161"/>
      <c r="AT90" s="161"/>
      <c r="AU90" s="161"/>
      <c r="AV90" s="161"/>
      <c r="AW90" s="161"/>
      <c r="AX90" s="161"/>
      <c r="AY90" s="161"/>
      <c r="AZ90" s="161"/>
      <c r="BA90" s="161"/>
      <c r="BB90" s="162"/>
    </row>
    <row r="91" spans="1:54" x14ac:dyDescent="0.2">
      <c r="A91" s="74"/>
      <c r="B91" s="75"/>
      <c r="C91" s="75"/>
      <c r="D91" s="75"/>
      <c r="E91" s="76"/>
      <c r="F91" s="74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6"/>
    </row>
    <row r="92" spans="1:54" x14ac:dyDescent="0.2">
      <c r="A92" s="74"/>
      <c r="B92" s="75"/>
      <c r="C92" s="75"/>
      <c r="D92" s="75"/>
      <c r="E92" s="76"/>
      <c r="F92" s="74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6"/>
    </row>
    <row r="93" spans="1:54" x14ac:dyDescent="0.2">
      <c r="A93" s="74"/>
      <c r="B93" s="75"/>
      <c r="C93" s="75"/>
      <c r="D93" s="75"/>
      <c r="E93" s="76"/>
      <c r="F93" s="74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6"/>
    </row>
    <row r="94" spans="1:54" x14ac:dyDescent="0.2">
      <c r="A94" s="74"/>
      <c r="B94" s="75"/>
      <c r="C94" s="75"/>
      <c r="D94" s="75"/>
      <c r="E94" s="76"/>
      <c r="F94" s="74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6"/>
    </row>
    <row r="95" spans="1:54" x14ac:dyDescent="0.2">
      <c r="A95" s="74"/>
      <c r="B95" s="75"/>
      <c r="C95" s="75"/>
      <c r="D95" s="75"/>
      <c r="E95" s="76"/>
      <c r="F95" s="74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6"/>
    </row>
    <row r="96" spans="1:54" x14ac:dyDescent="0.2">
      <c r="A96" s="74"/>
      <c r="B96" s="75"/>
      <c r="C96" s="75"/>
      <c r="D96" s="75"/>
      <c r="E96" s="76"/>
      <c r="F96" s="74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6"/>
    </row>
    <row r="97" spans="1:54" x14ac:dyDescent="0.2">
      <c r="A97" s="74"/>
      <c r="B97" s="75"/>
      <c r="C97" s="75"/>
      <c r="D97" s="75"/>
      <c r="E97" s="76"/>
      <c r="F97" s="74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6"/>
    </row>
    <row r="98" spans="1:54" x14ac:dyDescent="0.2">
      <c r="A98" s="74"/>
      <c r="B98" s="75"/>
      <c r="C98" s="75"/>
      <c r="D98" s="75"/>
      <c r="E98" s="76"/>
      <c r="F98" s="74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6"/>
    </row>
    <row r="99" spans="1:54" x14ac:dyDescent="0.2">
      <c r="A99" s="74"/>
      <c r="B99" s="75"/>
      <c r="C99" s="75"/>
      <c r="D99" s="75"/>
      <c r="E99" s="76"/>
      <c r="F99" s="74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6"/>
    </row>
    <row r="100" spans="1:54" x14ac:dyDescent="0.2">
      <c r="A100" s="74"/>
      <c r="B100" s="75"/>
      <c r="C100" s="75"/>
      <c r="D100" s="75"/>
      <c r="E100" s="76"/>
      <c r="F100" s="74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6"/>
    </row>
    <row r="101" spans="1:54" x14ac:dyDescent="0.2">
      <c r="A101" s="74"/>
      <c r="B101" s="75"/>
      <c r="C101" s="75"/>
      <c r="D101" s="75"/>
      <c r="E101" s="76"/>
      <c r="F101" s="74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6"/>
    </row>
    <row r="102" spans="1:54" x14ac:dyDescent="0.2">
      <c r="A102" s="74"/>
      <c r="B102" s="75"/>
      <c r="C102" s="75"/>
      <c r="D102" s="75"/>
      <c r="E102" s="76"/>
      <c r="F102" s="74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6"/>
    </row>
    <row r="103" spans="1:54" x14ac:dyDescent="0.2">
      <c r="A103" s="74"/>
      <c r="B103" s="75"/>
      <c r="C103" s="75"/>
      <c r="D103" s="75"/>
      <c r="E103" s="76"/>
      <c r="F103" s="74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6"/>
    </row>
    <row r="104" spans="1:54" x14ac:dyDescent="0.2">
      <c r="A104" s="74"/>
      <c r="B104" s="75"/>
      <c r="C104" s="75"/>
      <c r="D104" s="75"/>
      <c r="E104" s="76"/>
      <c r="F104" s="74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6"/>
    </row>
    <row r="105" spans="1:54" x14ac:dyDescent="0.2">
      <c r="A105" s="74"/>
      <c r="B105" s="75"/>
      <c r="C105" s="75"/>
      <c r="D105" s="75"/>
      <c r="E105" s="76"/>
      <c r="F105" s="74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6"/>
    </row>
    <row r="106" spans="1:54" x14ac:dyDescent="0.2">
      <c r="A106" s="74"/>
      <c r="B106" s="75"/>
      <c r="C106" s="75"/>
      <c r="D106" s="75"/>
      <c r="E106" s="76"/>
      <c r="F106" s="74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6"/>
    </row>
    <row r="107" spans="1:54" x14ac:dyDescent="0.2">
      <c r="A107" s="74"/>
      <c r="B107" s="75"/>
      <c r="C107" s="75"/>
      <c r="D107" s="75"/>
      <c r="E107" s="76"/>
      <c r="F107" s="74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6"/>
    </row>
    <row r="108" spans="1:54" x14ac:dyDescent="0.2">
      <c r="A108" s="74"/>
      <c r="B108" s="75"/>
      <c r="C108" s="75"/>
      <c r="D108" s="75"/>
      <c r="E108" s="76"/>
      <c r="F108" s="74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6"/>
    </row>
    <row r="109" spans="1:54" x14ac:dyDescent="0.2">
      <c r="A109" s="74"/>
      <c r="B109" s="75"/>
      <c r="C109" s="75"/>
      <c r="D109" s="75"/>
      <c r="E109" s="76"/>
      <c r="F109" s="74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6"/>
    </row>
    <row r="110" spans="1:54" x14ac:dyDescent="0.2">
      <c r="A110" s="74"/>
      <c r="B110" s="75"/>
      <c r="C110" s="75"/>
      <c r="D110" s="75"/>
      <c r="E110" s="76"/>
      <c r="F110" s="74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6"/>
    </row>
    <row r="111" spans="1:54" x14ac:dyDescent="0.2">
      <c r="A111" s="74"/>
      <c r="B111" s="75"/>
      <c r="C111" s="75"/>
      <c r="D111" s="75"/>
      <c r="E111" s="76"/>
      <c r="F111" s="74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6"/>
    </row>
    <row r="112" spans="1:54" x14ac:dyDescent="0.2">
      <c r="A112" s="74"/>
      <c r="B112" s="75"/>
      <c r="C112" s="75"/>
      <c r="D112" s="75"/>
      <c r="E112" s="76"/>
      <c r="F112" s="74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6"/>
    </row>
    <row r="113" spans="1:54" ht="13.5" thickBot="1" x14ac:dyDescent="0.25">
      <c r="A113" s="77"/>
      <c r="B113" s="78"/>
      <c r="C113" s="78"/>
      <c r="D113" s="78"/>
      <c r="E113" s="79"/>
      <c r="F113" s="77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9"/>
    </row>
  </sheetData>
  <mergeCells count="126">
    <mergeCell ref="A43:A44"/>
    <mergeCell ref="B43:B44"/>
    <mergeCell ref="C43:C44"/>
    <mergeCell ref="A31:A32"/>
    <mergeCell ref="B31:B32"/>
    <mergeCell ref="C31:C32"/>
    <mergeCell ref="A35:A36"/>
    <mergeCell ref="B35:B36"/>
    <mergeCell ref="C35:C36"/>
    <mergeCell ref="A41:A42"/>
    <mergeCell ref="B41:B42"/>
    <mergeCell ref="C41:C42"/>
    <mergeCell ref="A39:A40"/>
    <mergeCell ref="B39:B40"/>
    <mergeCell ref="C39:C40"/>
    <mergeCell ref="A33:A34"/>
    <mergeCell ref="AP27:AS27"/>
    <mergeCell ref="AT27:AW27"/>
    <mergeCell ref="Z27:AC27"/>
    <mergeCell ref="F27:I27"/>
    <mergeCell ref="J27:M27"/>
    <mergeCell ref="A27:A28"/>
    <mergeCell ref="D34:E34"/>
    <mergeCell ref="A19:BA19"/>
    <mergeCell ref="A21:BA21"/>
    <mergeCell ref="C27:C28"/>
    <mergeCell ref="A22:BA22"/>
    <mergeCell ref="A23:BA23"/>
    <mergeCell ref="A24:BA24"/>
    <mergeCell ref="A25:BA25"/>
    <mergeCell ref="B27:B28"/>
    <mergeCell ref="A7:BA8"/>
    <mergeCell ref="A9:BA9"/>
    <mergeCell ref="A11:BA11"/>
    <mergeCell ref="A12:BA12"/>
    <mergeCell ref="A18:BA18"/>
    <mergeCell ref="A13:BA13"/>
    <mergeCell ref="A14:BA14"/>
    <mergeCell ref="A15:BA15"/>
    <mergeCell ref="A16:BA16"/>
    <mergeCell ref="A17:BA17"/>
    <mergeCell ref="AP47:BA47"/>
    <mergeCell ref="D44:E44"/>
    <mergeCell ref="C46:E46"/>
    <mergeCell ref="C47:E47"/>
    <mergeCell ref="C48:E48"/>
    <mergeCell ref="F43:BA43"/>
    <mergeCell ref="F44:BA44"/>
    <mergeCell ref="F46:Q46"/>
    <mergeCell ref="R46:AC46"/>
    <mergeCell ref="AD46:AO46"/>
    <mergeCell ref="AP46:BA46"/>
    <mergeCell ref="F48:Q48"/>
    <mergeCell ref="R48:AC48"/>
    <mergeCell ref="AD48:AO48"/>
    <mergeCell ref="AP48:BA48"/>
    <mergeCell ref="AD27:AG27"/>
    <mergeCell ref="AH27:AK27"/>
    <mergeCell ref="F61:M61"/>
    <mergeCell ref="F62:M62"/>
    <mergeCell ref="F63:M63"/>
    <mergeCell ref="F64:M64"/>
    <mergeCell ref="F47:Q47"/>
    <mergeCell ref="R47:AC47"/>
    <mergeCell ref="AD47:AO47"/>
    <mergeCell ref="AL27:AO27"/>
    <mergeCell ref="F59:M59"/>
    <mergeCell ref="F60:M60"/>
    <mergeCell ref="A3:B4"/>
    <mergeCell ref="C3:D4"/>
    <mergeCell ref="AG1:BA4"/>
    <mergeCell ref="A1:AF2"/>
    <mergeCell ref="P3:AF4"/>
    <mergeCell ref="E3:O4"/>
    <mergeCell ref="D36:E36"/>
    <mergeCell ref="D41:E41"/>
    <mergeCell ref="D42:E42"/>
    <mergeCell ref="D31:E31"/>
    <mergeCell ref="D32:E32"/>
    <mergeCell ref="D35:E35"/>
    <mergeCell ref="D33:E33"/>
    <mergeCell ref="D39:E39"/>
    <mergeCell ref="D40:E40"/>
    <mergeCell ref="A20:BA20"/>
    <mergeCell ref="AX27:BA27"/>
    <mergeCell ref="N27:Q27"/>
    <mergeCell ref="R27:U27"/>
    <mergeCell ref="V27:Y27"/>
    <mergeCell ref="A26:BA26"/>
    <mergeCell ref="D27:E28"/>
    <mergeCell ref="F29:BA29"/>
    <mergeCell ref="F30:BA30"/>
    <mergeCell ref="F89:BB90"/>
    <mergeCell ref="A5:BB6"/>
    <mergeCell ref="AP49:BA49"/>
    <mergeCell ref="C45:E45"/>
    <mergeCell ref="F45:Q45"/>
    <mergeCell ref="R45:AC45"/>
    <mergeCell ref="AD45:AO45"/>
    <mergeCell ref="AP45:BA45"/>
    <mergeCell ref="A51:E51"/>
    <mergeCell ref="C49:E49"/>
    <mergeCell ref="F49:Q49"/>
    <mergeCell ref="R49:AC49"/>
    <mergeCell ref="AD49:AO49"/>
    <mergeCell ref="D43:E43"/>
    <mergeCell ref="F55:M55"/>
    <mergeCell ref="F56:M56"/>
    <mergeCell ref="F52:M52"/>
    <mergeCell ref="F53:M53"/>
    <mergeCell ref="F54:M54"/>
    <mergeCell ref="A69:E69"/>
    <mergeCell ref="F57:M57"/>
    <mergeCell ref="F58:M58"/>
    <mergeCell ref="A37:A38"/>
    <mergeCell ref="B37:B38"/>
    <mergeCell ref="C37:C38"/>
    <mergeCell ref="D37:E37"/>
    <mergeCell ref="D38:E38"/>
    <mergeCell ref="A29:A30"/>
    <mergeCell ref="B29:B30"/>
    <mergeCell ref="C29:C30"/>
    <mergeCell ref="D29:E29"/>
    <mergeCell ref="D30:E30"/>
    <mergeCell ref="B33:B34"/>
    <mergeCell ref="C33:C34"/>
  </mergeCells>
  <conditionalFormatting sqref="F43">
    <cfRule type="colorScale" priority="18">
      <colorScale>
        <cfvo type="min"/>
        <cfvo type="max"/>
        <color theme="6" tint="-0.249977111117893"/>
        <color theme="6" tint="-0.249977111117893"/>
      </colorScale>
    </cfRule>
    <cfRule type="colorScale" priority="19">
      <colorScale>
        <cfvo type="min"/>
        <cfvo type="max"/>
        <color rgb="FFFF0000"/>
        <color rgb="FFFF0000"/>
      </colorScale>
    </cfRule>
  </conditionalFormatting>
  <conditionalFormatting sqref="F44:F45 R45 AD45 AP45">
    <cfRule type="colorScale" priority="7">
      <colorScale>
        <cfvo type="min"/>
        <cfvo type="max"/>
        <color theme="6" tint="0.39997558519241921"/>
        <color theme="6" tint="0.39997558519241921"/>
      </colorScale>
    </cfRule>
    <cfRule type="colorScale" priority="8">
      <colorScale>
        <cfvo type="min"/>
        <cfvo type="max"/>
        <color rgb="FF00B050"/>
        <color rgb="FF00B050"/>
      </colorScale>
    </cfRule>
  </conditionalFormatting>
  <pageMargins left="0.7" right="0.7" top="0.75" bottom="0.75" header="0.3" footer="0.3"/>
  <pageSetup scale="34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view="pageBreakPreview" topLeftCell="A5" zoomScaleNormal="100" zoomScaleSheetLayoutView="100" workbookViewId="0">
      <selection activeCell="C1" sqref="C1"/>
    </sheetView>
  </sheetViews>
  <sheetFormatPr baseColWidth="10" defaultRowHeight="15" x14ac:dyDescent="0.25"/>
  <cols>
    <col min="1" max="1" width="16.140625" customWidth="1"/>
    <col min="2" max="2" width="23.42578125" customWidth="1"/>
    <col min="3" max="3" width="23.5703125" customWidth="1"/>
    <col min="4" max="4" width="15.28515625" customWidth="1"/>
  </cols>
  <sheetData>
    <row r="1" spans="1:11" s="41" customFormat="1" ht="15.75" thickBot="1" x14ac:dyDescent="0.3">
      <c r="A1" s="37" t="s">
        <v>21</v>
      </c>
      <c r="B1" s="38" t="s">
        <v>22</v>
      </c>
      <c r="C1" s="39" t="s">
        <v>23</v>
      </c>
      <c r="D1" s="40" t="s">
        <v>45</v>
      </c>
    </row>
    <row r="2" spans="1:11" s="41" customFormat="1" ht="51.75" thickBot="1" x14ac:dyDescent="0.3">
      <c r="A2" s="42" t="s">
        <v>25</v>
      </c>
      <c r="B2" s="43" t="s">
        <v>24</v>
      </c>
      <c r="C2" s="44" t="s">
        <v>34</v>
      </c>
      <c r="D2" s="45" t="s">
        <v>46</v>
      </c>
    </row>
    <row r="5" spans="1:11" ht="51" customHeight="1" thickBot="1" x14ac:dyDescent="0.3">
      <c r="A5" s="24" t="s">
        <v>27</v>
      </c>
      <c r="B5" s="25" t="s">
        <v>44</v>
      </c>
      <c r="C5" s="25" t="s">
        <v>85</v>
      </c>
      <c r="D5" s="25" t="s">
        <v>38</v>
      </c>
      <c r="E5" s="249"/>
      <c r="F5" s="249"/>
      <c r="G5" s="249"/>
      <c r="H5" s="249"/>
      <c r="I5" s="249"/>
      <c r="J5" s="249"/>
      <c r="K5" s="249"/>
    </row>
    <row r="6" spans="1:11" x14ac:dyDescent="0.25">
      <c r="A6" s="3" t="s">
        <v>28</v>
      </c>
      <c r="B6" s="17"/>
      <c r="C6" s="4"/>
      <c r="D6" s="4" t="e">
        <f>(B6/C6)*100</f>
        <v>#DIV/0!</v>
      </c>
      <c r="E6" s="249"/>
      <c r="F6" s="249"/>
      <c r="G6" s="249"/>
      <c r="H6" s="249"/>
      <c r="I6" s="249"/>
      <c r="J6" s="249"/>
      <c r="K6" s="249"/>
    </row>
    <row r="7" spans="1:11" x14ac:dyDescent="0.25">
      <c r="A7" s="3" t="s">
        <v>2</v>
      </c>
      <c r="B7" s="16"/>
      <c r="C7" s="4"/>
      <c r="D7" s="4" t="e">
        <f t="shared" ref="D7:D17" si="0">(B7/C7)*100</f>
        <v>#DIV/0!</v>
      </c>
      <c r="E7" s="249"/>
      <c r="F7" s="249"/>
      <c r="G7" s="249"/>
      <c r="H7" s="249"/>
      <c r="I7" s="249"/>
      <c r="J7" s="249"/>
      <c r="K7" s="249"/>
    </row>
    <row r="8" spans="1:11" x14ac:dyDescent="0.25">
      <c r="A8" s="3" t="s">
        <v>3</v>
      </c>
      <c r="B8" s="16"/>
      <c r="C8" s="4"/>
      <c r="D8" s="4" t="e">
        <f t="shared" si="0"/>
        <v>#DIV/0!</v>
      </c>
      <c r="E8" s="249"/>
      <c r="F8" s="249"/>
      <c r="G8" s="249"/>
      <c r="H8" s="249"/>
      <c r="I8" s="249"/>
      <c r="J8" s="249"/>
      <c r="K8" s="249"/>
    </row>
    <row r="9" spans="1:11" x14ac:dyDescent="0.25">
      <c r="A9" s="3" t="s">
        <v>4</v>
      </c>
      <c r="B9" s="16"/>
      <c r="C9" s="4"/>
      <c r="D9" s="4" t="e">
        <f t="shared" si="0"/>
        <v>#DIV/0!</v>
      </c>
      <c r="E9" s="249"/>
      <c r="F9" s="249"/>
      <c r="G9" s="249"/>
      <c r="H9" s="249"/>
      <c r="I9" s="249"/>
      <c r="J9" s="249"/>
      <c r="K9" s="249"/>
    </row>
    <row r="10" spans="1:11" x14ac:dyDescent="0.25">
      <c r="A10" s="3" t="s">
        <v>29</v>
      </c>
      <c r="B10" s="16"/>
      <c r="C10" s="4"/>
      <c r="D10" s="4" t="e">
        <f t="shared" si="0"/>
        <v>#DIV/0!</v>
      </c>
      <c r="E10" s="249"/>
      <c r="F10" s="249"/>
      <c r="G10" s="249"/>
      <c r="H10" s="249"/>
      <c r="I10" s="249"/>
      <c r="J10" s="249"/>
      <c r="K10" s="249"/>
    </row>
    <row r="11" spans="1:11" x14ac:dyDescent="0.25">
      <c r="A11" s="3" t="s">
        <v>5</v>
      </c>
      <c r="B11" s="16"/>
      <c r="C11" s="4"/>
      <c r="D11" s="4" t="e">
        <f t="shared" si="0"/>
        <v>#DIV/0!</v>
      </c>
      <c r="E11" s="249"/>
      <c r="F11" s="249"/>
      <c r="G11" s="249"/>
      <c r="H11" s="249"/>
      <c r="I11" s="249"/>
      <c r="J11" s="249"/>
      <c r="K11" s="249"/>
    </row>
    <row r="12" spans="1:11" x14ac:dyDescent="0.25">
      <c r="A12" s="3" t="s">
        <v>30</v>
      </c>
      <c r="B12" s="16"/>
      <c r="C12" s="4"/>
      <c r="D12" s="4" t="e">
        <f t="shared" si="0"/>
        <v>#DIV/0!</v>
      </c>
      <c r="E12" s="249"/>
      <c r="F12" s="249"/>
      <c r="G12" s="249"/>
      <c r="H12" s="249"/>
      <c r="I12" s="249"/>
      <c r="J12" s="249"/>
      <c r="K12" s="249"/>
    </row>
    <row r="13" spans="1:11" x14ac:dyDescent="0.25">
      <c r="A13" s="3" t="s">
        <v>35</v>
      </c>
      <c r="B13" s="4"/>
      <c r="C13" s="4"/>
      <c r="D13" s="4" t="e">
        <f t="shared" si="0"/>
        <v>#DIV/0!</v>
      </c>
      <c r="E13" s="249"/>
      <c r="F13" s="249"/>
      <c r="G13" s="249"/>
      <c r="H13" s="249"/>
      <c r="I13" s="249"/>
      <c r="J13" s="249"/>
      <c r="K13" s="249"/>
    </row>
    <row r="14" spans="1:11" x14ac:dyDescent="0.25">
      <c r="A14" s="3" t="s">
        <v>31</v>
      </c>
      <c r="B14" s="4"/>
      <c r="C14" s="4"/>
      <c r="D14" s="4" t="e">
        <f t="shared" si="0"/>
        <v>#DIV/0!</v>
      </c>
      <c r="E14" s="249"/>
      <c r="F14" s="249"/>
      <c r="G14" s="249"/>
      <c r="H14" s="249"/>
      <c r="I14" s="249"/>
      <c r="J14" s="249"/>
      <c r="K14" s="249"/>
    </row>
    <row r="15" spans="1:11" x14ac:dyDescent="0.25">
      <c r="A15" s="3" t="s">
        <v>6</v>
      </c>
      <c r="B15" s="4"/>
      <c r="C15" s="4"/>
      <c r="D15" s="4" t="e">
        <f t="shared" si="0"/>
        <v>#DIV/0!</v>
      </c>
      <c r="E15" s="249"/>
      <c r="F15" s="249"/>
      <c r="G15" s="249"/>
      <c r="H15" s="249"/>
      <c r="I15" s="249"/>
      <c r="J15" s="249"/>
      <c r="K15" s="249"/>
    </row>
    <row r="16" spans="1:11" x14ac:dyDescent="0.25">
      <c r="A16" s="3" t="s">
        <v>32</v>
      </c>
      <c r="B16" s="4"/>
      <c r="C16" s="4"/>
      <c r="D16" s="4" t="e">
        <f t="shared" si="0"/>
        <v>#DIV/0!</v>
      </c>
      <c r="E16" s="249"/>
      <c r="F16" s="249"/>
      <c r="G16" s="249"/>
      <c r="H16" s="249"/>
      <c r="I16" s="249"/>
      <c r="J16" s="249"/>
      <c r="K16" s="249"/>
    </row>
    <row r="17" spans="1:11" x14ac:dyDescent="0.25">
      <c r="A17" s="3" t="s">
        <v>33</v>
      </c>
      <c r="B17" s="4"/>
      <c r="C17" s="4"/>
      <c r="D17" s="4" t="e">
        <f t="shared" si="0"/>
        <v>#DIV/0!</v>
      </c>
      <c r="E17" s="249"/>
      <c r="F17" s="249"/>
      <c r="G17" s="249"/>
      <c r="H17" s="249"/>
      <c r="I17" s="249"/>
      <c r="J17" s="249"/>
      <c r="K17" s="249"/>
    </row>
    <row r="18" spans="1:11" ht="15.75" thickBot="1" x14ac:dyDescent="0.3"/>
    <row r="19" spans="1:11" ht="27.75" customHeight="1" thickBot="1" x14ac:dyDescent="0.3">
      <c r="A19" s="253" t="s">
        <v>50</v>
      </c>
      <c r="B19" s="254"/>
      <c r="C19" s="255"/>
      <c r="D19" s="7"/>
      <c r="E19" s="253" t="s">
        <v>47</v>
      </c>
      <c r="F19" s="254"/>
      <c r="G19" s="254"/>
      <c r="H19" s="254"/>
      <c r="I19" s="254"/>
      <c r="J19" s="254"/>
      <c r="K19" s="255"/>
    </row>
    <row r="20" spans="1:11" ht="60" customHeight="1" thickBot="1" x14ac:dyDescent="0.3">
      <c r="A20" s="256"/>
      <c r="B20" s="256"/>
      <c r="C20" s="256"/>
      <c r="D20" s="257"/>
      <c r="E20" s="260"/>
      <c r="F20" s="256"/>
      <c r="G20" s="256"/>
      <c r="H20" s="256"/>
      <c r="I20" s="256"/>
      <c r="J20" s="256"/>
      <c r="K20" s="257"/>
    </row>
    <row r="21" spans="1:11" ht="26.25" customHeight="1" thickBot="1" x14ac:dyDescent="0.3">
      <c r="A21" s="258"/>
      <c r="B21" s="258"/>
      <c r="C21" s="258"/>
      <c r="D21" s="259"/>
      <c r="E21" s="253" t="s">
        <v>48</v>
      </c>
      <c r="F21" s="254"/>
      <c r="G21" s="254"/>
      <c r="H21" s="254"/>
      <c r="I21" s="254"/>
      <c r="J21" s="254"/>
      <c r="K21" s="255"/>
    </row>
    <row r="22" spans="1:11" ht="61.5" customHeight="1" thickBot="1" x14ac:dyDescent="0.3">
      <c r="A22" s="258"/>
      <c r="B22" s="258"/>
      <c r="C22" s="258"/>
      <c r="D22" s="259"/>
      <c r="E22" s="250"/>
      <c r="F22" s="251"/>
      <c r="G22" s="251"/>
      <c r="H22" s="251"/>
      <c r="I22" s="251"/>
      <c r="J22" s="251"/>
      <c r="K22" s="252"/>
    </row>
  </sheetData>
  <mergeCells count="7">
    <mergeCell ref="E5:K17"/>
    <mergeCell ref="E22:K22"/>
    <mergeCell ref="A19:C19"/>
    <mergeCell ref="A20:D22"/>
    <mergeCell ref="E21:K21"/>
    <mergeCell ref="E19:K19"/>
    <mergeCell ref="E20:K20"/>
  </mergeCells>
  <pageMargins left="0.7" right="0.7" top="0.75" bottom="0.75" header="0.3" footer="0.3"/>
  <pageSetup paperSize="9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view="pageBreakPreview" zoomScaleNormal="100" zoomScaleSheetLayoutView="100" workbookViewId="0">
      <selection activeCell="A20" sqref="A20:D22"/>
    </sheetView>
  </sheetViews>
  <sheetFormatPr baseColWidth="10" defaultRowHeight="15" x14ac:dyDescent="0.25"/>
  <cols>
    <col min="1" max="1" width="16.140625" customWidth="1"/>
    <col min="2" max="2" width="23.42578125" customWidth="1"/>
    <col min="3" max="3" width="23.5703125" customWidth="1"/>
    <col min="4" max="4" width="28.140625" customWidth="1"/>
  </cols>
  <sheetData>
    <row r="1" spans="1:11" s="41" customFormat="1" ht="15.75" thickBot="1" x14ac:dyDescent="0.3">
      <c r="A1" s="37" t="s">
        <v>21</v>
      </c>
      <c r="B1" s="38" t="s">
        <v>22</v>
      </c>
      <c r="C1" s="39" t="s">
        <v>23</v>
      </c>
      <c r="D1" s="40" t="s">
        <v>45</v>
      </c>
    </row>
    <row r="2" spans="1:11" ht="51.75" thickBot="1" x14ac:dyDescent="0.3">
      <c r="A2" s="2" t="s">
        <v>26</v>
      </c>
      <c r="B2" s="5" t="s">
        <v>52</v>
      </c>
      <c r="C2" s="5" t="s">
        <v>36</v>
      </c>
      <c r="D2" s="6" t="s">
        <v>46</v>
      </c>
    </row>
    <row r="5" spans="1:11" ht="78.75" customHeight="1" x14ac:dyDescent="0.25">
      <c r="A5" s="46" t="s">
        <v>27</v>
      </c>
      <c r="B5" s="47" t="s">
        <v>49</v>
      </c>
      <c r="C5" s="47" t="s">
        <v>37</v>
      </c>
      <c r="D5" s="47" t="s">
        <v>70</v>
      </c>
      <c r="E5" s="249"/>
      <c r="F5" s="249"/>
      <c r="G5" s="249"/>
      <c r="H5" s="249"/>
      <c r="I5" s="249"/>
      <c r="J5" s="249"/>
      <c r="K5" s="249"/>
    </row>
    <row r="6" spans="1:11" x14ac:dyDescent="0.25">
      <c r="A6" s="50" t="s">
        <v>28</v>
      </c>
      <c r="B6" s="48"/>
      <c r="C6" s="29"/>
      <c r="D6" s="29" t="e">
        <f>(B6/C6)*100</f>
        <v>#DIV/0!</v>
      </c>
      <c r="E6" s="249"/>
      <c r="F6" s="249"/>
      <c r="G6" s="249"/>
      <c r="H6" s="249"/>
      <c r="I6" s="249"/>
      <c r="J6" s="249"/>
      <c r="K6" s="249"/>
    </row>
    <row r="7" spans="1:11" x14ac:dyDescent="0.25">
      <c r="A7" s="50" t="s">
        <v>2</v>
      </c>
      <c r="B7" s="49"/>
      <c r="C7" s="29"/>
      <c r="D7" s="29" t="e">
        <f t="shared" ref="D7:D17" si="0">(B7/C7)*100</f>
        <v>#DIV/0!</v>
      </c>
      <c r="E7" s="249"/>
      <c r="F7" s="249"/>
      <c r="G7" s="249"/>
      <c r="H7" s="249"/>
      <c r="I7" s="249"/>
      <c r="J7" s="249"/>
      <c r="K7" s="249"/>
    </row>
    <row r="8" spans="1:11" x14ac:dyDescent="0.25">
      <c r="A8" s="50" t="s">
        <v>3</v>
      </c>
      <c r="B8" s="49"/>
      <c r="C8" s="29"/>
      <c r="D8" s="29" t="e">
        <f t="shared" si="0"/>
        <v>#DIV/0!</v>
      </c>
      <c r="E8" s="249"/>
      <c r="F8" s="249"/>
      <c r="G8" s="249"/>
      <c r="H8" s="249"/>
      <c r="I8" s="249"/>
      <c r="J8" s="249"/>
      <c r="K8" s="249"/>
    </row>
    <row r="9" spans="1:11" x14ac:dyDescent="0.25">
      <c r="A9" s="50" t="s">
        <v>4</v>
      </c>
      <c r="B9" s="49"/>
      <c r="C9" s="29"/>
      <c r="D9" s="29" t="e">
        <f t="shared" si="0"/>
        <v>#DIV/0!</v>
      </c>
      <c r="E9" s="249"/>
      <c r="F9" s="249"/>
      <c r="G9" s="249"/>
      <c r="H9" s="249"/>
      <c r="I9" s="249"/>
      <c r="J9" s="249"/>
      <c r="K9" s="249"/>
    </row>
    <row r="10" spans="1:11" x14ac:dyDescent="0.25">
      <c r="A10" s="50" t="s">
        <v>29</v>
      </c>
      <c r="B10" s="49"/>
      <c r="C10" s="29"/>
      <c r="D10" s="29" t="e">
        <f t="shared" si="0"/>
        <v>#DIV/0!</v>
      </c>
      <c r="E10" s="249"/>
      <c r="F10" s="249"/>
      <c r="G10" s="249"/>
      <c r="H10" s="249"/>
      <c r="I10" s="249"/>
      <c r="J10" s="249"/>
      <c r="K10" s="249"/>
    </row>
    <row r="11" spans="1:11" x14ac:dyDescent="0.25">
      <c r="A11" s="50" t="s">
        <v>5</v>
      </c>
      <c r="B11" s="49"/>
      <c r="C11" s="29"/>
      <c r="D11" s="29" t="e">
        <f t="shared" si="0"/>
        <v>#DIV/0!</v>
      </c>
      <c r="E11" s="249"/>
      <c r="F11" s="249"/>
      <c r="G11" s="249"/>
      <c r="H11" s="249"/>
      <c r="I11" s="249"/>
      <c r="J11" s="249"/>
      <c r="K11" s="249"/>
    </row>
    <row r="12" spans="1:11" x14ac:dyDescent="0.25">
      <c r="A12" s="50" t="s">
        <v>30</v>
      </c>
      <c r="B12" s="49"/>
      <c r="C12" s="29"/>
      <c r="D12" s="29" t="e">
        <f t="shared" si="0"/>
        <v>#DIV/0!</v>
      </c>
      <c r="E12" s="249"/>
      <c r="F12" s="249"/>
      <c r="G12" s="249"/>
      <c r="H12" s="249"/>
      <c r="I12" s="249"/>
      <c r="J12" s="249"/>
      <c r="K12" s="249"/>
    </row>
    <row r="13" spans="1:11" x14ac:dyDescent="0.25">
      <c r="A13" s="50" t="s">
        <v>35</v>
      </c>
      <c r="B13" s="29"/>
      <c r="C13" s="29"/>
      <c r="D13" s="29" t="e">
        <f t="shared" si="0"/>
        <v>#DIV/0!</v>
      </c>
      <c r="E13" s="249"/>
      <c r="F13" s="249"/>
      <c r="G13" s="249"/>
      <c r="H13" s="249"/>
      <c r="I13" s="249"/>
      <c r="J13" s="249"/>
      <c r="K13" s="249"/>
    </row>
    <row r="14" spans="1:11" x14ac:dyDescent="0.25">
      <c r="A14" s="50" t="s">
        <v>31</v>
      </c>
      <c r="B14" s="29"/>
      <c r="C14" s="29"/>
      <c r="D14" s="29" t="e">
        <f t="shared" si="0"/>
        <v>#DIV/0!</v>
      </c>
      <c r="E14" s="249"/>
      <c r="F14" s="249"/>
      <c r="G14" s="249"/>
      <c r="H14" s="249"/>
      <c r="I14" s="249"/>
      <c r="J14" s="249"/>
      <c r="K14" s="249"/>
    </row>
    <row r="15" spans="1:11" x14ac:dyDescent="0.25">
      <c r="A15" s="50" t="s">
        <v>6</v>
      </c>
      <c r="B15" s="29"/>
      <c r="C15" s="29"/>
      <c r="D15" s="29" t="e">
        <f t="shared" si="0"/>
        <v>#DIV/0!</v>
      </c>
      <c r="E15" s="249"/>
      <c r="F15" s="249"/>
      <c r="G15" s="249"/>
      <c r="H15" s="249"/>
      <c r="I15" s="249"/>
      <c r="J15" s="249"/>
      <c r="K15" s="249"/>
    </row>
    <row r="16" spans="1:11" x14ac:dyDescent="0.25">
      <c r="A16" s="50" t="s">
        <v>32</v>
      </c>
      <c r="B16" s="29"/>
      <c r="C16" s="29"/>
      <c r="D16" s="29" t="e">
        <f t="shared" si="0"/>
        <v>#DIV/0!</v>
      </c>
      <c r="E16" s="249"/>
      <c r="F16" s="249"/>
      <c r="G16" s="249"/>
      <c r="H16" s="249"/>
      <c r="I16" s="249"/>
      <c r="J16" s="249"/>
      <c r="K16" s="249"/>
    </row>
    <row r="17" spans="1:11" x14ac:dyDescent="0.25">
      <c r="A17" s="50" t="s">
        <v>33</v>
      </c>
      <c r="B17" s="29"/>
      <c r="C17" s="29"/>
      <c r="D17" s="29" t="e">
        <f t="shared" si="0"/>
        <v>#DIV/0!</v>
      </c>
      <c r="E17" s="249"/>
      <c r="F17" s="249"/>
      <c r="G17" s="249"/>
      <c r="H17" s="249"/>
      <c r="I17" s="249"/>
      <c r="J17" s="249"/>
      <c r="K17" s="249"/>
    </row>
    <row r="18" spans="1:11" ht="15.75" thickBot="1" x14ac:dyDescent="0.3">
      <c r="A18" s="41"/>
      <c r="B18" s="41"/>
      <c r="C18" s="41"/>
      <c r="D18" s="41"/>
    </row>
    <row r="19" spans="1:11" ht="27.75" customHeight="1" thickBot="1" x14ac:dyDescent="0.3">
      <c r="A19" s="261" t="s">
        <v>51</v>
      </c>
      <c r="B19" s="262"/>
      <c r="C19" s="263"/>
      <c r="D19" s="51"/>
      <c r="E19" s="253" t="s">
        <v>47</v>
      </c>
      <c r="F19" s="254"/>
      <c r="G19" s="254"/>
      <c r="H19" s="254"/>
      <c r="I19" s="254"/>
      <c r="J19" s="254"/>
      <c r="K19" s="255"/>
    </row>
    <row r="20" spans="1:11" ht="60" customHeight="1" thickBot="1" x14ac:dyDescent="0.3">
      <c r="A20" s="256"/>
      <c r="B20" s="256"/>
      <c r="C20" s="256"/>
      <c r="D20" s="257"/>
      <c r="E20" s="260"/>
      <c r="F20" s="256"/>
      <c r="G20" s="256"/>
      <c r="H20" s="256"/>
      <c r="I20" s="256"/>
      <c r="J20" s="256"/>
      <c r="K20" s="257"/>
    </row>
    <row r="21" spans="1:11" ht="26.25" customHeight="1" thickBot="1" x14ac:dyDescent="0.3">
      <c r="A21" s="258"/>
      <c r="B21" s="258"/>
      <c r="C21" s="258"/>
      <c r="D21" s="259"/>
      <c r="E21" s="253" t="s">
        <v>48</v>
      </c>
      <c r="F21" s="254"/>
      <c r="G21" s="254"/>
      <c r="H21" s="254"/>
      <c r="I21" s="254"/>
      <c r="J21" s="254"/>
      <c r="K21" s="255"/>
    </row>
    <row r="22" spans="1:11" ht="61.5" customHeight="1" thickBot="1" x14ac:dyDescent="0.3">
      <c r="A22" s="258"/>
      <c r="B22" s="258"/>
      <c r="C22" s="258"/>
      <c r="D22" s="259"/>
      <c r="E22" s="250"/>
      <c r="F22" s="251"/>
      <c r="G22" s="251"/>
      <c r="H22" s="251"/>
      <c r="I22" s="251"/>
      <c r="J22" s="251"/>
      <c r="K22" s="252"/>
    </row>
  </sheetData>
  <mergeCells count="7">
    <mergeCell ref="E5:K17"/>
    <mergeCell ref="A19:C19"/>
    <mergeCell ref="E19:K19"/>
    <mergeCell ref="A20:D22"/>
    <mergeCell ref="E20:K20"/>
    <mergeCell ref="E21:K21"/>
    <mergeCell ref="E22:K22"/>
  </mergeCells>
  <pageMargins left="0.7" right="0.7" top="0.75" bottom="0.75" header="0.3" footer="0.3"/>
  <pageSetup paperSize="9" scale="5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PR DE AHORRO</vt:lpstr>
      <vt:lpstr>AGUA</vt:lpstr>
      <vt:lpstr>ENERGIA</vt:lpstr>
      <vt:lpstr>'PR DE AHORRO'!Área_de_impresión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Diego A</cp:lastModifiedBy>
  <dcterms:created xsi:type="dcterms:W3CDTF">2012-11-08T03:09:31Z</dcterms:created>
  <dcterms:modified xsi:type="dcterms:W3CDTF">2015-10-22T14:23:01Z</dcterms:modified>
</cp:coreProperties>
</file>