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ego A\Desktop\Escritorio Agosto 15\INFORME DE MONOGRAFÍA\Anexos\ANEXO A\"/>
    </mc:Choice>
  </mc:AlternateContent>
  <bookViews>
    <workbookView xWindow="0" yWindow="0" windowWidth="20490" windowHeight="77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6" i="1" l="1"/>
  <c r="F56" i="1"/>
  <c r="G56" i="1"/>
  <c r="H56" i="1"/>
  <c r="I56" i="1"/>
  <c r="J56" i="1"/>
  <c r="K56" i="1"/>
  <c r="L56" i="1"/>
  <c r="M56" i="1"/>
  <c r="N56" i="1"/>
  <c r="O56" i="1"/>
  <c r="D56" i="1"/>
  <c r="E55" i="1"/>
  <c r="F55" i="1"/>
  <c r="G55" i="1"/>
  <c r="H55" i="1"/>
  <c r="I55" i="1"/>
  <c r="J55" i="1"/>
  <c r="K55" i="1"/>
  <c r="L55" i="1"/>
  <c r="M55" i="1"/>
  <c r="N55" i="1"/>
  <c r="O55" i="1"/>
  <c r="D55" i="1"/>
  <c r="F197" i="1" l="1"/>
  <c r="E197" i="1"/>
  <c r="D197" i="1"/>
  <c r="C197" i="1"/>
  <c r="F196" i="1"/>
  <c r="F198" i="1" s="1"/>
  <c r="E196" i="1"/>
  <c r="F199" i="1" s="1"/>
  <c r="D196" i="1"/>
  <c r="E199" i="1" s="1"/>
  <c r="C196" i="1"/>
  <c r="F160" i="1"/>
  <c r="E160" i="1"/>
  <c r="D160" i="1"/>
  <c r="C160" i="1"/>
  <c r="F161" i="1"/>
  <c r="E161" i="1"/>
  <c r="D161" i="1"/>
  <c r="C161" i="1"/>
  <c r="D199" i="1" l="1"/>
  <c r="D162" i="1"/>
  <c r="E162" i="1"/>
  <c r="F162" i="1"/>
  <c r="D163" i="1"/>
  <c r="F163" i="1"/>
  <c r="C162" i="1"/>
  <c r="C163" i="1" s="1"/>
  <c r="E163" i="1"/>
  <c r="C198" i="1"/>
  <c r="C199" i="1" s="1"/>
  <c r="D198" i="1"/>
  <c r="E198" i="1"/>
  <c r="F95" i="1" l="1"/>
  <c r="F94" i="1"/>
  <c r="E95" i="1"/>
  <c r="E94" i="1"/>
  <c r="D95" i="1"/>
  <c r="C95" i="1"/>
  <c r="D94" i="1"/>
  <c r="C94" i="1"/>
  <c r="F97" i="1" s="1"/>
  <c r="E57" i="1" l="1"/>
  <c r="D96" i="1"/>
  <c r="F96" i="1"/>
  <c r="E96" i="1"/>
  <c r="C96" i="1"/>
  <c r="C97" i="1" s="1"/>
  <c r="D97" i="1"/>
  <c r="E97" i="1"/>
  <c r="J57" i="1"/>
  <c r="I57" i="1"/>
  <c r="G57" i="1"/>
  <c r="O57" i="1"/>
  <c r="O58" i="1"/>
  <c r="L58" i="1"/>
  <c r="M58" i="1"/>
  <c r="N58" i="1"/>
  <c r="F57" i="1"/>
  <c r="L57" i="1"/>
  <c r="K58" i="1"/>
  <c r="E58" i="1"/>
  <c r="H58" i="1"/>
  <c r="I58" i="1"/>
  <c r="F58" i="1"/>
  <c r="J58" i="1"/>
  <c r="G58" i="1"/>
</calcChain>
</file>

<file path=xl/sharedStrings.xml><?xml version="1.0" encoding="utf-8"?>
<sst xmlns="http://schemas.openxmlformats.org/spreadsheetml/2006/main" count="228" uniqueCount="98">
  <si>
    <t>ACTIVIDAD</t>
  </si>
  <si>
    <t>RESPONSABLE</t>
  </si>
  <si>
    <t>SEGUIMIENTO</t>
  </si>
  <si>
    <t>PLANEADO</t>
  </si>
  <si>
    <t>EJECUTADO</t>
  </si>
  <si>
    <t>VERSIÓN: 01</t>
  </si>
  <si>
    <t>PÁGINA: 1 DE 1</t>
  </si>
  <si>
    <t>ACTIVIDADES PROPUESTAS</t>
  </si>
  <si>
    <t>ACTIVIDADES EJECUTADAS</t>
  </si>
  <si>
    <t>EJECUCIÓN DE ACTIVIDADES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</si>
  <si>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</si>
  <si>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</si>
  <si>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</si>
  <si>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</si>
  <si>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</si>
  <si>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</si>
  <si>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</si>
  <si>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</si>
  <si>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</si>
  <si>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</si>
  <si>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</si>
  <si>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ENE.</t>
  </si>
  <si>
    <t>MES</t>
  </si>
  <si>
    <t>% EJECUCIÓN</t>
  </si>
  <si>
    <t>% ACUMULADO DE EJECUCIÓN</t>
  </si>
  <si>
    <t>DESCRIPCIÓN DEL INDICADOR</t>
  </si>
  <si>
    <t>NOMBRE DEL INDICADOR</t>
  </si>
  <si>
    <t>Cumplimiento de Actividades</t>
  </si>
  <si>
    <t>META</t>
  </si>
  <si>
    <t>FORMULA</t>
  </si>
  <si>
    <t>Actividades Ejecutadas * 100 / Actividades Programadas</t>
  </si>
  <si>
    <t>COBERTURA</t>
  </si>
  <si>
    <t>Trabajadores que permanecen locaciones cubiertas por el programa / Trabajadores en todas las locaciones</t>
  </si>
  <si>
    <t>PERSONAS EN LOCACIONES CUBIERTAS</t>
  </si>
  <si>
    <t>PERSONAS EN TODAS LAS LOCACIONES</t>
  </si>
  <si>
    <t>TRIMESTRE</t>
  </si>
  <si>
    <t>% COBERTURA ACUMULADO</t>
  </si>
  <si>
    <t>ANÁLISIS</t>
  </si>
  <si>
    <t>FECHA: 22/08/14</t>
  </si>
  <si>
    <t>OBJETIVO</t>
  </si>
  <si>
    <t>ALCANCE</t>
  </si>
  <si>
    <t>Este programa cubre todos los sitios en donde trabaja personal de KAYSEN SOLUCIONES S.A.S, e incluye tanto a los empleados como a sus contratistas en sitio.</t>
  </si>
  <si>
    <t>TERMINOS Y DEFINICIONES</t>
  </si>
  <si>
    <r>
      <t xml:space="preserve">HSE: </t>
    </r>
    <r>
      <rPr>
        <sz val="12"/>
        <color theme="1"/>
        <rFont val="Arial"/>
        <family val="2"/>
      </rPr>
      <t>Seguridad, Salud Ocupacional y Ambiente</t>
    </r>
  </si>
  <si>
    <t>ACTIVIDADES</t>
  </si>
  <si>
    <t>TRIM 3 2014</t>
  </si>
  <si>
    <t>TRIM 4 2014</t>
  </si>
  <si>
    <t>TRIM 1 2015</t>
  </si>
  <si>
    <t>TRIM 2 2015</t>
  </si>
  <si>
    <t>EFICACIA</t>
  </si>
  <si>
    <t>Vigilar los eventos relacionados con el factor de riesgo biomecánico, con el fin de prevenir la aparición o complicación de desórdenes musculo esqueléticos en los colaboradores de KAYSEN SOLUCIONES S.A.S.</t>
  </si>
  <si>
    <t>METAS</t>
  </si>
  <si>
    <t>* No tener enfermedades laborales de alteraciones osteomusculares diagnosticadas</t>
  </si>
  <si>
    <t>* Tener un 0% en la tasa de la aparición de casos nuevos (incidencia)</t>
  </si>
  <si>
    <t>* Mantener un 0% en la tasa de la aparición de casos nuevos más casos antiguos (prevalencia)</t>
  </si>
  <si>
    <r>
      <t>PVE:</t>
    </r>
    <r>
      <rPr>
        <sz val="12"/>
        <color theme="1"/>
        <rFont val="Arial"/>
        <family val="2"/>
      </rPr>
      <t xml:space="preserve"> Programa de Vigilancia Epidemiológica </t>
    </r>
  </si>
  <si>
    <r>
      <t xml:space="preserve">Programa y herramienta para el seguimiento: </t>
    </r>
    <r>
      <rPr>
        <sz val="12"/>
        <color theme="1"/>
        <rFont val="Arial"/>
        <family val="2"/>
      </rPr>
      <t>Elaboración de programa de vigilancia epidemiológica y herramienta para el seguimiento</t>
    </r>
  </si>
  <si>
    <r>
      <t xml:space="preserve">Divulgación y socialización: </t>
    </r>
    <r>
      <rPr>
        <sz val="12"/>
        <rFont val="Arial"/>
        <family val="2"/>
      </rPr>
      <t>Divulgación de documentos a los colaboradores</t>
    </r>
  </si>
  <si>
    <r>
      <t xml:space="preserve">Realización de evaluaciones médicas ocupacionales: </t>
    </r>
    <r>
      <rPr>
        <sz val="12"/>
        <rFont val="Arial"/>
        <family val="2"/>
      </rPr>
      <t>Realizar las evaluaciones médicas ocupacionales. Llevar a cabo las  valoraciones osteomusculares periódicas a los empleados conforme al profesiograma</t>
    </r>
  </si>
  <si>
    <r>
      <t xml:space="preserve">Capacitación: </t>
    </r>
    <r>
      <rPr>
        <sz val="12"/>
        <rFont val="Arial"/>
        <family val="2"/>
      </rPr>
      <t>Capacitación a todo el personal de la organización ya que todos los trabajadores de la compañía se encuentran expuestos al peligro biomecánico.</t>
    </r>
  </si>
  <si>
    <r>
      <t xml:space="preserve">Realización de estudios puestos de trabajo: </t>
    </r>
    <r>
      <rPr>
        <sz val="12"/>
        <rFont val="Arial"/>
        <family val="2"/>
      </rPr>
      <t>Realización estudios de puestos de trabajo expuestos al peligro biomecánico.</t>
    </r>
  </si>
  <si>
    <r>
      <t xml:space="preserve">Seguimiento del programa: </t>
    </r>
    <r>
      <rPr>
        <sz val="12"/>
        <rFont val="Arial"/>
        <family val="2"/>
      </rPr>
      <t>Seguimiento y evaluación del programa de vigilancia epidemiológica</t>
    </r>
  </si>
  <si>
    <t xml:space="preserve">Seguimiento del programa de vigilancia epidemiológica </t>
  </si>
  <si>
    <t>Realizar las evaluaciones medicas ocupacionales y el manejo y contenido de las historias clínicas conforme a la  Ley</t>
  </si>
  <si>
    <t>Divulgación de peligro biomecánico a los colaboradores</t>
  </si>
  <si>
    <t>Realización estudio de puesto de trabajo</t>
  </si>
  <si>
    <t>* Dar cumplimiento a las actividades en un 90%</t>
  </si>
  <si>
    <t>Solicitar diagnostico condiciones de salud</t>
  </si>
  <si>
    <t>INGRESO, PERIODICAS, POS INCAPACIDAD, REUBICACIÓN LABORAL, RETIRO</t>
  </si>
  <si>
    <t>ENFERMEDAD LABORAL</t>
  </si>
  <si>
    <t>NÚMERO DE ENFERMEDADES LABORALES DIAGNOSTICADAS POR CAUSA DEL RIESGO ERGONÓMICO</t>
  </si>
  <si>
    <t xml:space="preserve">ENFERMEDADES LABORALES DIAGNOSTICADAS </t>
  </si>
  <si>
    <t>Se cumple la meta de 0 enfermedades laborales diagnosticadas por peligro biomecánico</t>
  </si>
  <si>
    <t>INCIDENCIA</t>
  </si>
  <si>
    <t>Casos nuevos de alteraciones osteomusculares / Total de trabajadores dentro del PVE</t>
  </si>
  <si>
    <t>CASOS NUEVOS ALTERACIONES OSTEOMUSC.</t>
  </si>
  <si>
    <t>PERSONAS CUBIERTAS POR PVE</t>
  </si>
  <si>
    <t>Se cumple con la meta de 0 casos nuevos asociados a desordenes musculoesqueléticos</t>
  </si>
  <si>
    <t>% INCIDENCIA ACUMULADO</t>
  </si>
  <si>
    <t>PREVALENCIA</t>
  </si>
  <si>
    <t>CASOS NUEVOS Y ANTIGUOS ALTER. OSTEOM.</t>
  </si>
  <si>
    <t>% PREVALENCIA ACUMULADO</t>
  </si>
  <si>
    <t>Se cumple con la meta de mantener en 0 los casos nuevos y antiguos asociados a desordenes musculoesqueléticos</t>
  </si>
  <si>
    <t>CÓDIGO: PG-GI-12</t>
  </si>
  <si>
    <t>CRONOGRAMA DE ACTIVIDADES DEL PVE DE RIESGO ERGONÓMICO</t>
  </si>
  <si>
    <t>Administrador</t>
  </si>
  <si>
    <t>Coordinador HSEQ</t>
  </si>
  <si>
    <t xml:space="preserve">Administrador - Coordinador HSEQ - Proveedor para evaluaciones </t>
  </si>
  <si>
    <t>PROGRAMA DE VIGILANCIA EPIDEMIOLÓGICA DEL RIESGO BIOMECÁNICO</t>
  </si>
  <si>
    <t>* Lograr una cobertura por lo menos del 90% del personal en riesgo</t>
  </si>
  <si>
    <t>Capacitación en manipulación manual de cargas</t>
  </si>
  <si>
    <t>Capacitación sobre posturas seguras de trabajo</t>
  </si>
  <si>
    <t>Capacitación ergonomía de trabajo en oficinas (Área administrativa)</t>
  </si>
  <si>
    <t>Capacitación en prevención del sindoreme del tunel carpiano</t>
  </si>
  <si>
    <t>Proveedor de servicios de SSTA</t>
  </si>
  <si>
    <t>Coordinador HSEQ - Administrador</t>
  </si>
  <si>
    <t>Diseño y ejecución de acciones correctivas y de mejora derivadas del estudio de puestos de trabajo</t>
  </si>
  <si>
    <t>Capacitación e implementación de ejercicios de calistenia y pausas activas durante la jornada laboral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</si>
</sst>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i/>
      <sz val="10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0" fontId="16" fillId="0" borderId="0"/>
  </cellStyleXfs>
  <cellXfs count="188">
    <xf numFmtId="0" fontId="0" fillId="0" borderId="0" xfId="0"/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4" borderId="0" xfId="0" applyFill="1" applyBorder="1" applyAlignment="1">
      <alignment vertical="center"/>
    </xf>
    <xf numFmtId="0" fontId="0" fillId="4" borderId="23" xfId="0" applyFill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7" xfId="0" applyFont="1" applyBorder="1" applyAlignment="1">
      <alignment vertical="center" wrapText="1"/>
    </xf>
    <xf numFmtId="0" fontId="0" fillId="4" borderId="0" xfId="0" applyFill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9" fontId="0" fillId="0" borderId="8" xfId="1" applyFont="1" applyBorder="1" applyAlignment="1">
      <alignment vertical="center"/>
    </xf>
    <xf numFmtId="0" fontId="0" fillId="4" borderId="34" xfId="0" applyFill="1" applyBorder="1" applyAlignment="1">
      <alignment vertical="center"/>
    </xf>
    <xf numFmtId="0" fontId="0" fillId="4" borderId="39" xfId="0" applyFill="1" applyBorder="1" applyAlignment="1">
      <alignment vertical="center"/>
    </xf>
    <xf numFmtId="0" fontId="0" fillId="4" borderId="0" xfId="0" applyFill="1" applyBorder="1" applyAlignment="1">
      <alignment vertical="center" wrapText="1"/>
    </xf>
    <xf numFmtId="0" fontId="0" fillId="4" borderId="23" xfId="0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2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3" xfId="0" applyBorder="1" applyAlignment="1">
      <alignment vertical="center"/>
    </xf>
    <xf numFmtId="0" fontId="10" fillId="0" borderId="38" xfId="0" applyFont="1" applyBorder="1" applyAlignment="1">
      <alignment horizontal="center" vertical="center"/>
    </xf>
    <xf numFmtId="0" fontId="0" fillId="0" borderId="48" xfId="0" applyBorder="1" applyAlignment="1">
      <alignment vertical="center"/>
    </xf>
    <xf numFmtId="0" fontId="0" fillId="0" borderId="45" xfId="0" applyBorder="1" applyAlignment="1">
      <alignment vertical="center"/>
    </xf>
    <xf numFmtId="0" fontId="0" fillId="0" borderId="20" xfId="0" applyBorder="1" applyAlignment="1">
      <alignment vertical="center"/>
    </xf>
    <xf numFmtId="9" fontId="0" fillId="0" borderId="45" xfId="1" applyFont="1" applyBorder="1" applyAlignment="1">
      <alignment vertical="center"/>
    </xf>
    <xf numFmtId="9" fontId="0" fillId="0" borderId="20" xfId="1" applyFont="1" applyBorder="1" applyAlignment="1">
      <alignment vertical="center"/>
    </xf>
    <xf numFmtId="9" fontId="0" fillId="0" borderId="45" xfId="0" applyNumberFormat="1" applyBorder="1" applyAlignment="1">
      <alignment vertical="center"/>
    </xf>
    <xf numFmtId="9" fontId="0" fillId="0" borderId="49" xfId="1" applyFont="1" applyBorder="1" applyAlignment="1">
      <alignment vertical="center"/>
    </xf>
    <xf numFmtId="9" fontId="0" fillId="0" borderId="31" xfId="1" applyFont="1" applyBorder="1" applyAlignment="1">
      <alignment vertical="center"/>
    </xf>
    <xf numFmtId="0" fontId="0" fillId="4" borderId="22" xfId="0" applyFill="1" applyBorder="1" applyAlignment="1">
      <alignment vertical="center"/>
    </xf>
    <xf numFmtId="9" fontId="0" fillId="0" borderId="46" xfId="1" applyFont="1" applyBorder="1" applyAlignment="1">
      <alignment vertical="center"/>
    </xf>
    <xf numFmtId="9" fontId="0" fillId="0" borderId="43" xfId="1" applyFont="1" applyBorder="1" applyAlignment="1">
      <alignment vertical="center"/>
    </xf>
    <xf numFmtId="0" fontId="0" fillId="4" borderId="12" xfId="0" applyFill="1" applyBorder="1" applyAlignment="1">
      <alignment vertical="center"/>
    </xf>
    <xf numFmtId="0" fontId="0" fillId="4" borderId="33" xfId="0" applyFill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3" fillId="0" borderId="8" xfId="0" applyFont="1" applyFill="1" applyBorder="1" applyAlignment="1">
      <alignment vertical="center"/>
    </xf>
    <xf numFmtId="0" fontId="3" fillId="0" borderId="9" xfId="0" applyFont="1" applyFill="1" applyBorder="1" applyAlignment="1">
      <alignment vertical="center"/>
    </xf>
    <xf numFmtId="0" fontId="4" fillId="9" borderId="8" xfId="0" applyFont="1" applyFill="1" applyBorder="1" applyAlignment="1">
      <alignment horizontal="center" vertical="center"/>
    </xf>
    <xf numFmtId="0" fontId="13" fillId="0" borderId="22" xfId="0" applyFont="1" applyBorder="1" applyAlignment="1">
      <alignment horizontal="justify" vertical="center" wrapText="1"/>
    </xf>
    <xf numFmtId="0" fontId="13" fillId="0" borderId="0" xfId="0" applyFont="1" applyBorder="1" applyAlignment="1">
      <alignment horizontal="justify" vertical="center" wrapText="1"/>
    </xf>
    <xf numFmtId="0" fontId="10" fillId="3" borderId="14" xfId="0" applyFont="1" applyFill="1" applyBorder="1" applyAlignment="1">
      <alignment horizontal="left" vertical="center"/>
    </xf>
    <xf numFmtId="0" fontId="10" fillId="3" borderId="35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8" fillId="6" borderId="26" xfId="0" applyFont="1" applyFill="1" applyBorder="1" applyAlignment="1">
      <alignment horizontal="center" vertical="center"/>
    </xf>
    <xf numFmtId="0" fontId="8" fillId="6" borderId="29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8" fillId="6" borderId="16" xfId="0" applyFont="1" applyFill="1" applyBorder="1" applyAlignment="1">
      <alignment horizontal="center" vertical="center"/>
    </xf>
    <xf numFmtId="0" fontId="8" fillId="6" borderId="35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left" vertical="center"/>
    </xf>
    <xf numFmtId="0" fontId="10" fillId="2" borderId="27" xfId="0" applyFont="1" applyFill="1" applyBorder="1" applyAlignment="1">
      <alignment horizontal="left" vertical="center"/>
    </xf>
    <xf numFmtId="0" fontId="10" fillId="4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36" xfId="2" applyFont="1" applyFill="1" applyBorder="1" applyAlignment="1">
      <alignment horizontal="justify" vertical="center" wrapText="1"/>
    </xf>
    <xf numFmtId="0" fontId="4" fillId="0" borderId="37" xfId="2" applyFont="1" applyFill="1" applyBorder="1" applyAlignment="1">
      <alignment horizontal="justify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6" xfId="2" applyFont="1" applyFill="1" applyBorder="1" applyAlignment="1">
      <alignment horizontal="justify" vertical="center" wrapText="1"/>
    </xf>
    <xf numFmtId="0" fontId="4" fillId="0" borderId="13" xfId="2" applyFont="1" applyFill="1" applyBorder="1" applyAlignment="1">
      <alignment horizontal="justify" vertical="center" wrapText="1"/>
    </xf>
    <xf numFmtId="0" fontId="4" fillId="0" borderId="17" xfId="2" applyFont="1" applyFill="1" applyBorder="1" applyAlignment="1">
      <alignment horizontal="justify" vertical="center" wrapText="1"/>
    </xf>
    <xf numFmtId="0" fontId="4" fillId="0" borderId="13" xfId="0" applyFont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left" vertical="center" wrapText="1"/>
    </xf>
    <xf numFmtId="0" fontId="12" fillId="0" borderId="28" xfId="0" applyFont="1" applyFill="1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4" fillId="4" borderId="36" xfId="2" applyFont="1" applyFill="1" applyBorder="1" applyAlignment="1">
      <alignment horizontal="justify" vertical="center" wrapText="1"/>
    </xf>
    <xf numFmtId="0" fontId="4" fillId="4" borderId="37" xfId="2" applyFont="1" applyFill="1" applyBorder="1" applyAlignment="1">
      <alignment horizontal="justify" vertical="center" wrapText="1"/>
    </xf>
    <xf numFmtId="0" fontId="5" fillId="5" borderId="8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3" fillId="0" borderId="50" xfId="0" applyFont="1" applyBorder="1" applyAlignment="1">
      <alignment horizontal="justify" vertical="center" wrapText="1"/>
    </xf>
    <xf numFmtId="0" fontId="13" fillId="0" borderId="51" xfId="0" applyFont="1" applyBorder="1" applyAlignment="1">
      <alignment horizontal="justify" vertical="center" wrapText="1"/>
    </xf>
    <xf numFmtId="0" fontId="12" fillId="6" borderId="21" xfId="0" applyFont="1" applyFill="1" applyBorder="1" applyAlignment="1">
      <alignment horizontal="center" vertical="center"/>
    </xf>
    <xf numFmtId="0" fontId="12" fillId="6" borderId="19" xfId="0" applyFont="1" applyFill="1" applyBorder="1" applyAlignment="1">
      <alignment horizontal="center" vertical="center"/>
    </xf>
    <xf numFmtId="0" fontId="13" fillId="0" borderId="22" xfId="0" applyFont="1" applyBorder="1" applyAlignment="1">
      <alignment horizontal="justify" vertical="center"/>
    </xf>
    <xf numFmtId="0" fontId="13" fillId="0" borderId="0" xfId="0" applyFont="1" applyBorder="1" applyAlignment="1">
      <alignment horizontal="justify" vertical="center"/>
    </xf>
    <xf numFmtId="0" fontId="12" fillId="6" borderId="30" xfId="0" applyFont="1" applyFill="1" applyBorder="1" applyAlignment="1">
      <alignment horizontal="center" vertical="center"/>
    </xf>
    <xf numFmtId="0" fontId="12" fillId="6" borderId="28" xfId="0" applyFont="1" applyFill="1" applyBorder="1" applyAlignment="1">
      <alignment horizontal="center" vertical="center"/>
    </xf>
    <xf numFmtId="0" fontId="13" fillId="0" borderId="50" xfId="0" applyFont="1" applyBorder="1" applyAlignment="1">
      <alignment horizontal="left" vertical="center" wrapText="1"/>
    </xf>
    <xf numFmtId="0" fontId="13" fillId="0" borderId="51" xfId="0" applyFont="1" applyBorder="1" applyAlignment="1">
      <alignment horizontal="left" vertical="center" wrapText="1"/>
    </xf>
    <xf numFmtId="0" fontId="14" fillId="6" borderId="21" xfId="0" applyFont="1" applyFill="1" applyBorder="1" applyAlignment="1">
      <alignment horizontal="center" vertical="center"/>
    </xf>
    <xf numFmtId="0" fontId="14" fillId="6" borderId="19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0" fillId="3" borderId="10" xfId="0" applyFont="1" applyFill="1" applyBorder="1" applyAlignment="1">
      <alignment horizontal="left" vertical="center"/>
    </xf>
    <xf numFmtId="0" fontId="10" fillId="3" borderId="11" xfId="0" applyFont="1" applyFill="1" applyBorder="1" applyAlignment="1">
      <alignment horizontal="left" vertical="center"/>
    </xf>
    <xf numFmtId="0" fontId="0" fillId="7" borderId="26" xfId="0" applyFill="1" applyBorder="1" applyAlignment="1">
      <alignment horizontal="center" vertical="center"/>
    </xf>
    <xf numFmtId="0" fontId="0" fillId="7" borderId="29" xfId="0" applyFill="1" applyBorder="1" applyAlignment="1">
      <alignment horizontal="center" vertical="center"/>
    </xf>
    <xf numFmtId="0" fontId="12" fillId="0" borderId="22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0" fillId="0" borderId="26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1" fillId="8" borderId="40" xfId="0" applyFont="1" applyFill="1" applyBorder="1" applyAlignment="1">
      <alignment horizontal="center" vertical="center"/>
    </xf>
    <xf numFmtId="0" fontId="11" fillId="8" borderId="34" xfId="0" applyFont="1" applyFill="1" applyBorder="1" applyAlignment="1">
      <alignment horizontal="center" vertical="center"/>
    </xf>
    <xf numFmtId="0" fontId="11" fillId="8" borderId="39" xfId="0" applyFont="1" applyFill="1" applyBorder="1" applyAlignment="1">
      <alignment horizontal="center" vertical="center"/>
    </xf>
    <xf numFmtId="0" fontId="11" fillId="8" borderId="32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/>
    </xf>
    <xf numFmtId="0" fontId="11" fillId="8" borderId="33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4" borderId="39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7" borderId="15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4" borderId="40" xfId="0" applyFill="1" applyBorder="1" applyAlignment="1">
      <alignment horizontal="center" vertical="center" wrapText="1"/>
    </xf>
    <xf numFmtId="0" fontId="0" fillId="4" borderId="34" xfId="0" applyFill="1" applyBorder="1" applyAlignment="1">
      <alignment horizontal="center" vertical="center" wrapText="1"/>
    </xf>
    <xf numFmtId="0" fontId="0" fillId="4" borderId="39" xfId="0" applyFill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0" fillId="4" borderId="23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33" xfId="0" applyFill="1" applyBorder="1" applyAlignment="1">
      <alignment horizontal="center" vertical="center" wrapText="1"/>
    </xf>
    <xf numFmtId="0" fontId="14" fillId="0" borderId="22" xfId="0" applyFont="1" applyFill="1" applyBorder="1" applyAlignment="1">
      <alignment horizontal="justify" vertical="center" wrapText="1"/>
    </xf>
    <xf numFmtId="0" fontId="14" fillId="0" borderId="0" xfId="0" applyFont="1" applyFill="1" applyBorder="1" applyAlignment="1">
      <alignment horizontal="justify" vertical="center"/>
    </xf>
    <xf numFmtId="0" fontId="14" fillId="0" borderId="22" xfId="0" applyFont="1" applyFill="1" applyBorder="1" applyAlignment="1">
      <alignment horizontal="justify" vertical="center"/>
    </xf>
    <xf numFmtId="0" fontId="14" fillId="6" borderId="21" xfId="0" applyFont="1" applyFill="1" applyBorder="1" applyAlignment="1">
      <alignment horizontal="center" vertical="center" wrapText="1"/>
    </xf>
    <xf numFmtId="0" fontId="14" fillId="6" borderId="19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justify" vertical="center" wrapText="1"/>
    </xf>
    <xf numFmtId="0" fontId="12" fillId="0" borderId="0" xfId="0" applyFont="1" applyFill="1" applyBorder="1" applyAlignment="1">
      <alignment horizontal="justify" vertical="center" wrapText="1"/>
    </xf>
    <xf numFmtId="0" fontId="14" fillId="0" borderId="0" xfId="0" applyFont="1" applyFill="1" applyBorder="1" applyAlignment="1">
      <alignment horizontal="justify" vertical="center" wrapText="1"/>
    </xf>
    <xf numFmtId="0" fontId="10" fillId="4" borderId="18" xfId="0" applyFont="1" applyFill="1" applyBorder="1" applyAlignment="1">
      <alignment horizontal="center" vertical="center"/>
    </xf>
    <xf numFmtId="0" fontId="10" fillId="4" borderId="25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10" fillId="2" borderId="15" xfId="0" applyFont="1" applyFill="1" applyBorder="1" applyAlignment="1">
      <alignment horizontal="left" vertical="center"/>
    </xf>
    <xf numFmtId="0" fontId="10" fillId="2" borderId="37" xfId="0" applyFont="1" applyFill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3" borderId="7" xfId="0" applyFont="1" applyFill="1" applyBorder="1" applyAlignment="1">
      <alignment horizontal="left" vertical="center"/>
    </xf>
    <xf numFmtId="0" fontId="10" fillId="3" borderId="18" xfId="0" applyFont="1" applyFill="1" applyBorder="1" applyAlignment="1">
      <alignment horizontal="left" vertical="center"/>
    </xf>
    <xf numFmtId="0" fontId="10" fillId="2" borderId="52" xfId="0" applyFont="1" applyFill="1" applyBorder="1" applyAlignment="1">
      <alignment horizontal="left" vertical="center"/>
    </xf>
    <xf numFmtId="0" fontId="10" fillId="3" borderId="9" xfId="0" applyFont="1" applyFill="1" applyBorder="1" applyAlignment="1">
      <alignment horizontal="left" vertical="center"/>
    </xf>
    <xf numFmtId="0" fontId="4" fillId="0" borderId="1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</cellXfs>
  <cellStyles count="3">
    <cellStyle name="Normal" xfId="0" builtinId="0"/>
    <cellStyle name="Normal 4" xfId="2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EJECUCIÓN DE ACTIVIDADES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Hoja1!$B$57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Hoja1!$C$54:$O$54</c:f>
              <c:strCache>
                <c:ptCount val="13"/>
                <c:pt idx="1">
                  <c:v>JUL.</c:v>
                </c:pt>
                <c:pt idx="2">
                  <c:v>AGO.</c:v>
                </c:pt>
                <c:pt idx="3">
                  <c:v>SEP.</c:v>
                </c:pt>
                <c:pt idx="4">
                  <c:v>OCT.</c:v>
                </c:pt>
                <c:pt idx="5">
                  <c:v>NOV.</c:v>
                </c:pt>
                <c:pt idx="6">
                  <c:v>DIC.</c:v>
                </c:pt>
                <c:pt idx="7">
                  <c:v>ENE.</c:v>
                </c:pt>
                <c:pt idx="8">
                  <c:v>FEB.</c:v>
                </c:pt>
                <c:pt idx="9">
                  <c:v>MAR.</c:v>
                </c:pt>
                <c:pt idx="10">
                  <c:v>ABR.</c:v>
                </c:pt>
                <c:pt idx="11">
                  <c:v>MAY.</c:v>
                </c:pt>
                <c:pt idx="12">
                  <c:v>JUN.</c:v>
                </c:pt>
              </c:strCache>
            </c:strRef>
          </c:cat>
          <c:val>
            <c:numRef>
              <c:f>Hoja1!$C$57:$O$57</c:f>
              <c:numCache>
                <c:formatCode>0%</c:formatCode>
                <c:ptCount val="13"/>
                <c:pt idx="2">
                  <c:v>0.5</c:v>
                </c:pt>
                <c:pt idx="3">
                  <c:v>1.3333333333333333</c:v>
                </c:pt>
                <c:pt idx="4">
                  <c:v>1</c:v>
                </c:pt>
                <c:pt idx="6">
                  <c:v>0</c:v>
                </c:pt>
                <c:pt idx="7">
                  <c:v>0</c:v>
                </c:pt>
                <c:pt idx="9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6164224"/>
        <c:axId val="1676158784"/>
      </c:barChart>
      <c:lineChart>
        <c:grouping val="standard"/>
        <c:varyColors val="0"/>
        <c:ser>
          <c:idx val="1"/>
          <c:order val="1"/>
          <c:tx>
            <c:strRef>
              <c:f>Hoja1!$B$58</c:f>
              <c:strCache>
                <c:ptCount val="1"/>
                <c:pt idx="0">
                  <c:v>% ACUMULADO DE EJECUCIÓN</c:v>
                </c:pt>
              </c:strCache>
            </c:strRef>
          </c:tx>
          <c:spPr>
            <a:ln w="508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Hoja1!$C$54:$O$54</c:f>
              <c:strCache>
                <c:ptCount val="13"/>
                <c:pt idx="1">
                  <c:v>JUL.</c:v>
                </c:pt>
                <c:pt idx="2">
                  <c:v>AGO.</c:v>
                </c:pt>
                <c:pt idx="3">
                  <c:v>SEP.</c:v>
                </c:pt>
                <c:pt idx="4">
                  <c:v>OCT.</c:v>
                </c:pt>
                <c:pt idx="5">
                  <c:v>NOV.</c:v>
                </c:pt>
                <c:pt idx="6">
                  <c:v>DIC.</c:v>
                </c:pt>
                <c:pt idx="7">
                  <c:v>ENE.</c:v>
                </c:pt>
                <c:pt idx="8">
                  <c:v>FEB.</c:v>
                </c:pt>
                <c:pt idx="9">
                  <c:v>MAR.</c:v>
                </c:pt>
                <c:pt idx="10">
                  <c:v>ABR.</c:v>
                </c:pt>
                <c:pt idx="11">
                  <c:v>MAY.</c:v>
                </c:pt>
                <c:pt idx="12">
                  <c:v>JUN.</c:v>
                </c:pt>
              </c:strCache>
            </c:strRef>
          </c:cat>
          <c:val>
            <c:numRef>
              <c:f>Hoja1!$C$58:$O$58</c:f>
              <c:numCache>
                <c:formatCode>0%</c:formatCode>
                <c:ptCount val="13"/>
                <c:pt idx="2">
                  <c:v>0.5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0.63636363636363635</c:v>
                </c:pt>
                <c:pt idx="7">
                  <c:v>0.58333333333333337</c:v>
                </c:pt>
                <c:pt idx="8">
                  <c:v>0.58333333333333337</c:v>
                </c:pt>
                <c:pt idx="9">
                  <c:v>0.53846153846153844</c:v>
                </c:pt>
                <c:pt idx="10">
                  <c:v>0.53846153846153844</c:v>
                </c:pt>
                <c:pt idx="11">
                  <c:v>0.53846153846153844</c:v>
                </c:pt>
                <c:pt idx="12">
                  <c:v>0.5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Hoja1!$F$64</c:f>
              <c:strCache>
                <c:ptCount val="1"/>
                <c:pt idx="0">
                  <c:v>META</c:v>
                </c:pt>
              </c:strCache>
            </c:strRef>
          </c:tx>
          <c:spPr>
            <a:ln w="508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Hoja1!$B$59:$O$59</c:f>
              <c:numCache>
                <c:formatCode>General</c:formatCode>
                <c:ptCount val="14"/>
                <c:pt idx="0">
                  <c:v>0</c:v>
                </c:pt>
                <c:pt idx="2" formatCode="0%">
                  <c:v>0.9</c:v>
                </c:pt>
                <c:pt idx="3" formatCode="0%">
                  <c:v>0.9</c:v>
                </c:pt>
                <c:pt idx="4" formatCode="0%">
                  <c:v>0.9</c:v>
                </c:pt>
                <c:pt idx="5" formatCode="0%">
                  <c:v>0.9</c:v>
                </c:pt>
                <c:pt idx="6" formatCode="0%">
                  <c:v>0.9</c:v>
                </c:pt>
                <c:pt idx="7" formatCode="0%">
                  <c:v>0.9</c:v>
                </c:pt>
                <c:pt idx="8" formatCode="0%">
                  <c:v>0.9</c:v>
                </c:pt>
                <c:pt idx="9" formatCode="0%">
                  <c:v>0.9</c:v>
                </c:pt>
                <c:pt idx="10" formatCode="0%">
                  <c:v>0.9</c:v>
                </c:pt>
                <c:pt idx="11" formatCode="0%">
                  <c:v>0.9</c:v>
                </c:pt>
                <c:pt idx="12" formatCode="0%">
                  <c:v>0.9</c:v>
                </c:pt>
                <c:pt idx="13" formatCode="0%">
                  <c:v>0.9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6164224"/>
        <c:axId val="1676158784"/>
      </c:lineChart>
      <c:catAx>
        <c:axId val="167616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6158784"/>
        <c:crosses val="autoZero"/>
        <c:auto val="1"/>
        <c:lblAlgn val="ctr"/>
        <c:lblOffset val="100"/>
        <c:noMultiLvlLbl val="0"/>
      </c:catAx>
      <c:valAx>
        <c:axId val="1676158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6164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COBERTURA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Hoja1!$A$96</c:f>
              <c:strCache>
                <c:ptCount val="1"/>
                <c:pt idx="0">
                  <c:v>COBERTURA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Hoja1!$B$93:$F$93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Hoja1!$B$96:$F$96</c:f>
              <c:numCache>
                <c:formatCode>0%</c:formatCode>
                <c:ptCount val="5"/>
                <c:pt idx="1">
                  <c:v>0.83333333333333337</c:v>
                </c:pt>
                <c:pt idx="2">
                  <c:v>0.8571428571428571</c:v>
                </c:pt>
                <c:pt idx="3">
                  <c:v>0.8571428571428571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6160960"/>
        <c:axId val="1676162592"/>
      </c:barChart>
      <c:lineChart>
        <c:grouping val="standard"/>
        <c:varyColors val="0"/>
        <c:ser>
          <c:idx val="1"/>
          <c:order val="1"/>
          <c:tx>
            <c:strRef>
              <c:f>Hoja1!$A$97</c:f>
              <c:strCache>
                <c:ptCount val="1"/>
                <c:pt idx="0">
                  <c:v>% COBERTURA ACUMULADO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Hoja1!$B$93:$F$93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Hoja1!$B$97:$F$97</c:f>
              <c:numCache>
                <c:formatCode>0%</c:formatCode>
                <c:ptCount val="5"/>
                <c:pt idx="1">
                  <c:v>0.83333333333333337</c:v>
                </c:pt>
                <c:pt idx="2">
                  <c:v>0.84782608695652173</c:v>
                </c:pt>
                <c:pt idx="3">
                  <c:v>0.85</c:v>
                </c:pt>
                <c:pt idx="4" formatCode="General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Hoja1!$A$98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Hoja1!$B$93:$F$93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Hoja1!$B$98:$F$98</c:f>
              <c:numCache>
                <c:formatCode>0%</c:formatCode>
                <c:ptCount val="5"/>
                <c:pt idx="1">
                  <c:v>0.85</c:v>
                </c:pt>
                <c:pt idx="2">
                  <c:v>0.85</c:v>
                </c:pt>
                <c:pt idx="3">
                  <c:v>0.85</c:v>
                </c:pt>
                <c:pt idx="4">
                  <c:v>0.85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6160960"/>
        <c:axId val="1676162592"/>
      </c:lineChart>
      <c:catAx>
        <c:axId val="167616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6162592"/>
        <c:crosses val="autoZero"/>
        <c:auto val="1"/>
        <c:lblAlgn val="ctr"/>
        <c:lblOffset val="100"/>
        <c:noMultiLvlLbl val="0"/>
      </c:catAx>
      <c:valAx>
        <c:axId val="167616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6160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EFICACIA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Hoja1!$A$127</c:f>
              <c:strCache>
                <c:ptCount val="1"/>
                <c:pt idx="0">
                  <c:v>ENFERMEDADES LABORALES DIAGNOSTICADAS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Hoja1!$C$93:$F$93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Hoja1!$C$127:$F$127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6163136"/>
        <c:axId val="1676164768"/>
      </c:barChart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6163136"/>
        <c:axId val="1676164768"/>
        <c:extLst>
          <c:ext xmlns:c15="http://schemas.microsoft.com/office/drawing/2012/chart" uri="{02D57815-91ED-43cb-92C2-25804820EDAC}">
            <c15:filteredLine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Hoja1!$A$128</c15:sqref>
                        </c15:formulaRef>
                      </c:ext>
                    </c:extLst>
                    <c:strCache>
                      <c:ptCount val="1"/>
                      <c:pt idx="0">
                        <c:v>META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Hoja1!$C$126:$F$126</c15:sqref>
                        </c15:formulaRef>
                      </c:ext>
                    </c:extLst>
                    <c:strCache>
                      <c:ptCount val="4"/>
                      <c:pt idx="0">
                        <c:v>TRIM 3 2014</c:v>
                      </c:pt>
                      <c:pt idx="1">
                        <c:v>TRIM 4 2014</c:v>
                      </c:pt>
                      <c:pt idx="2">
                        <c:v>TRIM 1 2015</c:v>
                      </c:pt>
                      <c:pt idx="3">
                        <c:v>TRIM 2 2015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Hoja1!$C$128:$F$128</c15:sqref>
                        </c15:formulaRef>
                      </c:ext>
                    </c:extLst>
                    <c:numCache>
                      <c:formatCode>0%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167616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6164768"/>
        <c:crosses val="autoZero"/>
        <c:auto val="1"/>
        <c:lblAlgn val="ctr"/>
        <c:lblOffset val="100"/>
        <c:noMultiLvlLbl val="0"/>
      </c:catAx>
      <c:valAx>
        <c:axId val="1676164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616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INCIDENCIA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Hoja1!$A$162</c:f>
              <c:strCache>
                <c:ptCount val="1"/>
                <c:pt idx="0">
                  <c:v>INCIDENCIA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Hoja1!$B$93:$F$93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Hoja1!$C$162:$F$162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6154432"/>
        <c:axId val="1676165312"/>
      </c:barChart>
      <c:lineChart>
        <c:grouping val="standard"/>
        <c:varyColors val="0"/>
        <c:ser>
          <c:idx val="1"/>
          <c:order val="1"/>
          <c:tx>
            <c:strRef>
              <c:f>Hoja1!$A$163</c:f>
              <c:strCache>
                <c:ptCount val="1"/>
                <c:pt idx="0">
                  <c:v>% INCIDENCIA ACUMULADO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Hoja1!$C$159:$F$159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Hoja1!$C$163:$F$163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Hoja1!$A$164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Hoja1!$C$159:$F$159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Hoja1!$C$164:$F$164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6154432"/>
        <c:axId val="1676165312"/>
      </c:lineChart>
      <c:catAx>
        <c:axId val="167615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6165312"/>
        <c:crosses val="autoZero"/>
        <c:auto val="1"/>
        <c:lblAlgn val="ctr"/>
        <c:lblOffset val="100"/>
        <c:noMultiLvlLbl val="0"/>
      </c:catAx>
      <c:valAx>
        <c:axId val="1676165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6154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INCIDENCIA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Hoja1!$A$198</c:f>
              <c:strCache>
                <c:ptCount val="1"/>
                <c:pt idx="0">
                  <c:v>PREVALENCIA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Hoja1!$B$93:$F$93</c:f>
              <c:strCache>
                <c:ptCount val="5"/>
                <c:pt idx="1">
                  <c:v>TRIM 3 2014</c:v>
                </c:pt>
                <c:pt idx="2">
                  <c:v>TRIM 4 2014</c:v>
                </c:pt>
                <c:pt idx="3">
                  <c:v>TRIM 1 2015</c:v>
                </c:pt>
                <c:pt idx="4">
                  <c:v>TRIM 2 2015</c:v>
                </c:pt>
              </c:strCache>
            </c:strRef>
          </c:cat>
          <c:val>
            <c:numRef>
              <c:f>Hoja1!$C$198:$F$198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6166400"/>
        <c:axId val="1676165856"/>
      </c:barChart>
      <c:lineChart>
        <c:grouping val="standard"/>
        <c:varyColors val="0"/>
        <c:ser>
          <c:idx val="1"/>
          <c:order val="1"/>
          <c:tx>
            <c:strRef>
              <c:f>Hoja1!$A$199</c:f>
              <c:strCache>
                <c:ptCount val="1"/>
                <c:pt idx="0">
                  <c:v>% PREVALENCIA ACUMULADO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Hoja1!$C$195:$F$195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Hoja1!$C$199:$F$199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Hoja1!$A$200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Hoja1!$C$195:$F$195</c:f>
              <c:strCache>
                <c:ptCount val="4"/>
                <c:pt idx="0">
                  <c:v>TRIM 3 2014</c:v>
                </c:pt>
                <c:pt idx="1">
                  <c:v>TRIM 4 2014</c:v>
                </c:pt>
                <c:pt idx="2">
                  <c:v>TRIM 1 2015</c:v>
                </c:pt>
                <c:pt idx="3">
                  <c:v>TRIM 2 2015</c:v>
                </c:pt>
              </c:strCache>
            </c:strRef>
          </c:cat>
          <c:val>
            <c:numRef>
              <c:f>Hoja1!$C$200:$F$200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6166400"/>
        <c:axId val="1676165856"/>
      </c:lineChart>
      <c:catAx>
        <c:axId val="167616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6165856"/>
        <c:crosses val="autoZero"/>
        <c:auto val="1"/>
        <c:lblAlgn val="ctr"/>
        <c:lblOffset val="100"/>
        <c:noMultiLvlLbl val="0"/>
      </c:catAx>
      <c:valAx>
        <c:axId val="1676165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76166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jpe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753498</xdr:colOff>
      <xdr:row>0</xdr:row>
      <xdr:rowOff>90831</xdr:rowOff>
    </xdr:from>
    <xdr:to>
      <xdr:col>14</xdr:col>
      <xdr:colOff>49928</xdr:colOff>
      <xdr:row>3</xdr:row>
      <xdr:rowOff>133351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8423" y="90831"/>
          <a:ext cx="2344430" cy="728320"/>
        </a:xfrm>
        <a:prstGeom prst="rect">
          <a:avLst/>
        </a:prstGeom>
      </xdr:spPr>
    </xdr:pic>
    <xdr:clientData/>
  </xdr:twoCellAnchor>
  <xdr:twoCellAnchor>
    <xdr:from>
      <xdr:col>1</xdr:col>
      <xdr:colOff>333375</xdr:colOff>
      <xdr:row>66</xdr:row>
      <xdr:rowOff>15477</xdr:rowOff>
    </xdr:from>
    <xdr:to>
      <xdr:col>11</xdr:col>
      <xdr:colOff>381000</xdr:colOff>
      <xdr:row>80</xdr:row>
      <xdr:rowOff>91677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809624</xdr:colOff>
      <xdr:row>100</xdr:row>
      <xdr:rowOff>15477</xdr:rowOff>
    </xdr:from>
    <xdr:to>
      <xdr:col>8</xdr:col>
      <xdr:colOff>119062</xdr:colOff>
      <xdr:row>115</xdr:row>
      <xdr:rowOff>119063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809624</xdr:colOff>
      <xdr:row>130</xdr:row>
      <xdr:rowOff>15477</xdr:rowOff>
    </xdr:from>
    <xdr:to>
      <xdr:col>8</xdr:col>
      <xdr:colOff>119062</xdr:colOff>
      <xdr:row>145</xdr:row>
      <xdr:rowOff>119063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809624</xdr:colOff>
      <xdr:row>166</xdr:row>
      <xdr:rowOff>15477</xdr:rowOff>
    </xdr:from>
    <xdr:to>
      <xdr:col>8</xdr:col>
      <xdr:colOff>119062</xdr:colOff>
      <xdr:row>181</xdr:row>
      <xdr:rowOff>119063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809624</xdr:colOff>
      <xdr:row>202</xdr:row>
      <xdr:rowOff>15477</xdr:rowOff>
    </xdr:from>
    <xdr:to>
      <xdr:col>8</xdr:col>
      <xdr:colOff>119062</xdr:colOff>
      <xdr:row>217</xdr:row>
      <xdr:rowOff>119063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0"/>
  <sheetViews>
    <sheetView tabSelected="1" view="pageBreakPreview" zoomScale="80" zoomScaleNormal="80" zoomScaleSheetLayoutView="80" workbookViewId="0">
      <selection activeCell="A7" sqref="A7:O7"/>
    </sheetView>
  </sheetViews>
  <sheetFormatPr baseColWidth="10" defaultRowHeight="15" x14ac:dyDescent="0.25"/>
  <cols>
    <col min="1" max="1" width="25.7109375" style="13" customWidth="1"/>
    <col min="2" max="2" width="18.28515625" style="13" customWidth="1"/>
    <col min="3" max="3" width="14" style="13" customWidth="1"/>
    <col min="4" max="16384" width="11.42578125" style="13"/>
  </cols>
  <sheetData>
    <row r="1" spans="1:15" ht="18" customHeight="1" x14ac:dyDescent="0.25">
      <c r="A1" s="87" t="s">
        <v>88</v>
      </c>
      <c r="B1" s="87"/>
      <c r="C1" s="87"/>
      <c r="D1" s="87"/>
      <c r="E1" s="87"/>
      <c r="F1" s="87"/>
      <c r="G1" s="87"/>
      <c r="H1" s="87"/>
      <c r="I1" s="87"/>
      <c r="J1" s="87"/>
      <c r="K1" s="88"/>
      <c r="L1" s="88"/>
      <c r="M1" s="88"/>
      <c r="N1" s="88"/>
      <c r="O1" s="88"/>
    </row>
    <row r="2" spans="1:15" ht="18" customHeight="1" x14ac:dyDescent="0.25">
      <c r="A2" s="87"/>
      <c r="B2" s="87"/>
      <c r="C2" s="87"/>
      <c r="D2" s="87"/>
      <c r="E2" s="87"/>
      <c r="F2" s="87"/>
      <c r="G2" s="87"/>
      <c r="H2" s="87"/>
      <c r="I2" s="87"/>
      <c r="J2" s="87"/>
      <c r="K2" s="88"/>
      <c r="L2" s="88"/>
      <c r="M2" s="88"/>
      <c r="N2" s="88"/>
      <c r="O2" s="88"/>
    </row>
    <row r="3" spans="1:15" ht="18" customHeight="1" x14ac:dyDescent="0.25">
      <c r="A3" s="87" t="s">
        <v>83</v>
      </c>
      <c r="B3" s="87"/>
      <c r="C3" s="87" t="s">
        <v>5</v>
      </c>
      <c r="D3" s="87"/>
      <c r="E3" s="87" t="s">
        <v>38</v>
      </c>
      <c r="F3" s="87"/>
      <c r="G3" s="87"/>
      <c r="H3" s="87" t="s">
        <v>6</v>
      </c>
      <c r="I3" s="87"/>
      <c r="J3" s="87"/>
      <c r="K3" s="88"/>
      <c r="L3" s="88"/>
      <c r="M3" s="88"/>
      <c r="N3" s="88"/>
      <c r="O3" s="88"/>
    </row>
    <row r="4" spans="1:15" ht="18" customHeight="1" x14ac:dyDescent="0.25">
      <c r="A4" s="87"/>
      <c r="B4" s="87"/>
      <c r="C4" s="87"/>
      <c r="D4" s="87"/>
      <c r="E4" s="87"/>
      <c r="F4" s="87"/>
      <c r="G4" s="87"/>
      <c r="H4" s="87"/>
      <c r="I4" s="87"/>
      <c r="J4" s="87"/>
      <c r="K4" s="88"/>
      <c r="L4" s="88"/>
      <c r="M4" s="88"/>
      <c r="N4" s="88"/>
      <c r="O4" s="88"/>
    </row>
    <row r="5" spans="1:15" ht="13.5" customHeight="1" x14ac:dyDescent="0.25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5.75" x14ac:dyDescent="0.25">
      <c r="A6" s="94" t="s">
        <v>39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</row>
    <row r="7" spans="1:15" ht="35.25" customHeight="1" x14ac:dyDescent="0.25">
      <c r="A7" s="96" t="s">
        <v>50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</row>
    <row r="8" spans="1:15" x14ac:dyDescent="0.25">
      <c r="A8" s="92"/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</row>
    <row r="9" spans="1:15" ht="15.75" x14ac:dyDescent="0.25">
      <c r="A9" s="94" t="s">
        <v>51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</row>
    <row r="10" spans="1:15" x14ac:dyDescent="0.25">
      <c r="A10" s="53" t="s">
        <v>89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</row>
    <row r="11" spans="1:15" x14ac:dyDescent="0.25">
      <c r="A11" s="53" t="s">
        <v>52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</row>
    <row r="12" spans="1:15" x14ac:dyDescent="0.25">
      <c r="A12" s="53" t="s">
        <v>53</v>
      </c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</row>
    <row r="13" spans="1:15" x14ac:dyDescent="0.25">
      <c r="A13" s="53" t="s">
        <v>54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</row>
    <row r="14" spans="1:15" x14ac:dyDescent="0.25">
      <c r="A14" s="53" t="s">
        <v>66</v>
      </c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</row>
    <row r="15" spans="1:15" x14ac:dyDescent="0.25">
      <c r="A15" s="92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</row>
    <row r="16" spans="1:15" ht="15.75" x14ac:dyDescent="0.25">
      <c r="A16" s="98" t="s">
        <v>40</v>
      </c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</row>
    <row r="17" spans="1:15" ht="21.75" customHeight="1" x14ac:dyDescent="0.25">
      <c r="A17" s="100" t="s">
        <v>41</v>
      </c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</row>
    <row r="18" spans="1:15" ht="15.75" x14ac:dyDescent="0.25">
      <c r="A18" s="102" t="s">
        <v>42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</row>
    <row r="19" spans="1:15" ht="15.75" x14ac:dyDescent="0.25">
      <c r="A19" s="82" t="s">
        <v>43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</row>
    <row r="20" spans="1:15" ht="15.75" x14ac:dyDescent="0.25">
      <c r="A20" s="112" t="s">
        <v>55</v>
      </c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1:15" ht="15.75" x14ac:dyDescent="0.25">
      <c r="A21" s="166" t="s">
        <v>44</v>
      </c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</row>
    <row r="22" spans="1:15" ht="15.75" x14ac:dyDescent="0.25">
      <c r="A22" s="168" t="s">
        <v>56</v>
      </c>
      <c r="B22" s="169"/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69"/>
      <c r="N22" s="169"/>
      <c r="O22" s="169"/>
    </row>
    <row r="23" spans="1:15" ht="15.75" x14ac:dyDescent="0.25">
      <c r="A23" s="163" t="s">
        <v>57</v>
      </c>
      <c r="B23" s="170"/>
      <c r="C23" s="170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</row>
    <row r="24" spans="1:15" ht="30" customHeight="1" x14ac:dyDescent="0.25">
      <c r="A24" s="165" t="s">
        <v>58</v>
      </c>
      <c r="B24" s="164"/>
      <c r="C24" s="164"/>
      <c r="D24" s="164"/>
      <c r="E24" s="164"/>
      <c r="F24" s="164"/>
      <c r="G24" s="164"/>
      <c r="H24" s="164"/>
      <c r="I24" s="164"/>
      <c r="J24" s="164"/>
      <c r="K24" s="164"/>
      <c r="L24" s="164"/>
      <c r="M24" s="164"/>
      <c r="N24" s="164"/>
      <c r="O24" s="164"/>
    </row>
    <row r="25" spans="1:15" ht="15.75" x14ac:dyDescent="0.25">
      <c r="A25" s="165" t="s">
        <v>59</v>
      </c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</row>
    <row r="26" spans="1:15" ht="15.75" x14ac:dyDescent="0.25">
      <c r="A26" s="163" t="s">
        <v>60</v>
      </c>
      <c r="B26" s="164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</row>
    <row r="27" spans="1:15" ht="16.5" thickBot="1" x14ac:dyDescent="0.3">
      <c r="A27" s="165" t="s">
        <v>61</v>
      </c>
      <c r="B27" s="164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</row>
    <row r="28" spans="1:15" ht="18.75" thickBot="1" x14ac:dyDescent="0.3">
      <c r="A28" s="89" t="s">
        <v>84</v>
      </c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1"/>
    </row>
    <row r="29" spans="1:15" ht="15.75" thickBot="1" x14ac:dyDescent="0.3">
      <c r="A29" s="7" t="s">
        <v>0</v>
      </c>
      <c r="B29" s="8" t="s">
        <v>1</v>
      </c>
      <c r="C29" s="8" t="s">
        <v>2</v>
      </c>
      <c r="D29" s="8" t="s">
        <v>15</v>
      </c>
      <c r="E29" s="8" t="s">
        <v>16</v>
      </c>
      <c r="F29" s="8" t="s">
        <v>17</v>
      </c>
      <c r="G29" s="8" t="s">
        <v>18</v>
      </c>
      <c r="H29" s="8" t="s">
        <v>19</v>
      </c>
      <c r="I29" s="8" t="s">
        <v>20</v>
      </c>
      <c r="J29" s="8" t="s">
        <v>21</v>
      </c>
      <c r="K29" s="8" t="s">
        <v>10</v>
      </c>
      <c r="L29" s="8" t="s">
        <v>11</v>
      </c>
      <c r="M29" s="8" t="s">
        <v>12</v>
      </c>
      <c r="N29" s="8" t="s">
        <v>13</v>
      </c>
      <c r="O29" s="8" t="s">
        <v>14</v>
      </c>
    </row>
    <row r="30" spans="1:15" ht="25.5" customHeight="1" x14ac:dyDescent="0.25">
      <c r="A30" s="73" t="s">
        <v>63</v>
      </c>
      <c r="B30" s="68" t="s">
        <v>87</v>
      </c>
      <c r="C30" s="77" t="s">
        <v>3</v>
      </c>
      <c r="D30" s="79" t="s">
        <v>68</v>
      </c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1"/>
    </row>
    <row r="31" spans="1:15" ht="25.5" customHeight="1" x14ac:dyDescent="0.25">
      <c r="A31" s="74"/>
      <c r="B31" s="76"/>
      <c r="C31" s="78"/>
      <c r="D31" s="49"/>
      <c r="E31" s="2"/>
      <c r="F31" s="2"/>
      <c r="G31" s="2"/>
      <c r="H31" s="2"/>
      <c r="I31" s="2"/>
      <c r="J31" s="50"/>
      <c r="K31" s="50"/>
      <c r="L31" s="50"/>
      <c r="M31" s="50"/>
      <c r="N31" s="50"/>
      <c r="O31" s="51"/>
    </row>
    <row r="32" spans="1:15" ht="25.5" customHeight="1" x14ac:dyDescent="0.25">
      <c r="A32" s="75"/>
      <c r="B32" s="69"/>
      <c r="C32" s="5" t="s">
        <v>4</v>
      </c>
      <c r="D32" s="50"/>
      <c r="E32" s="2"/>
      <c r="F32" s="2"/>
      <c r="G32" s="2"/>
      <c r="H32" s="2"/>
      <c r="I32" s="2"/>
      <c r="J32" s="50"/>
      <c r="K32" s="50"/>
      <c r="L32" s="50"/>
      <c r="M32" s="50"/>
      <c r="N32" s="50"/>
      <c r="O32" s="51"/>
    </row>
    <row r="33" spans="1:15" ht="25.5" customHeight="1" x14ac:dyDescent="0.25">
      <c r="A33" s="70" t="s">
        <v>67</v>
      </c>
      <c r="B33" s="68" t="s">
        <v>85</v>
      </c>
      <c r="C33" s="3" t="s">
        <v>3</v>
      </c>
      <c r="D33" s="4"/>
      <c r="E33" s="2"/>
      <c r="F33" s="2"/>
      <c r="G33" s="2"/>
      <c r="H33" s="2"/>
      <c r="I33" s="52">
        <v>1</v>
      </c>
      <c r="J33" s="2"/>
      <c r="K33" s="2"/>
      <c r="L33" s="2"/>
      <c r="M33" s="2"/>
      <c r="N33" s="2"/>
      <c r="O33" s="2"/>
    </row>
    <row r="34" spans="1:15" ht="25.5" customHeight="1" x14ac:dyDescent="0.25">
      <c r="A34" s="71"/>
      <c r="B34" s="69"/>
      <c r="C34" s="5" t="s">
        <v>4</v>
      </c>
      <c r="D34" s="4"/>
      <c r="E34" s="2"/>
      <c r="F34" s="2"/>
      <c r="G34" s="2"/>
      <c r="H34" s="2"/>
      <c r="I34" s="4"/>
      <c r="J34" s="2"/>
      <c r="K34" s="2"/>
      <c r="L34" s="2"/>
      <c r="M34" s="2"/>
      <c r="N34" s="2"/>
      <c r="O34" s="2"/>
    </row>
    <row r="35" spans="1:15" ht="25.5" customHeight="1" x14ac:dyDescent="0.25">
      <c r="A35" s="70" t="s">
        <v>64</v>
      </c>
      <c r="B35" s="68" t="s">
        <v>86</v>
      </c>
      <c r="C35" s="3" t="s">
        <v>3</v>
      </c>
      <c r="D35" s="4"/>
      <c r="E35" s="52">
        <v>1</v>
      </c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ht="25.5" customHeight="1" x14ac:dyDescent="0.25">
      <c r="A36" s="71"/>
      <c r="B36" s="69"/>
      <c r="C36" s="5" t="s">
        <v>4</v>
      </c>
      <c r="D36" s="4"/>
      <c r="E36" s="6">
        <v>1</v>
      </c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ht="21.75" customHeight="1" x14ac:dyDescent="0.25">
      <c r="A37" s="70" t="s">
        <v>90</v>
      </c>
      <c r="B37" s="72" t="s">
        <v>86</v>
      </c>
      <c r="C37" s="3" t="s">
        <v>3</v>
      </c>
      <c r="D37" s="2"/>
      <c r="E37" s="52">
        <v>1</v>
      </c>
      <c r="F37" s="2"/>
      <c r="G37" s="2"/>
      <c r="H37" s="4"/>
      <c r="I37" s="2"/>
      <c r="J37" s="48"/>
      <c r="K37" s="2"/>
      <c r="L37" s="2"/>
      <c r="M37" s="2"/>
      <c r="N37" s="2"/>
      <c r="O37" s="12"/>
    </row>
    <row r="38" spans="1:15" ht="21.75" customHeight="1" x14ac:dyDescent="0.25">
      <c r="A38" s="71"/>
      <c r="B38" s="72"/>
      <c r="C38" s="5" t="s">
        <v>4</v>
      </c>
      <c r="D38" s="2"/>
      <c r="E38" s="2"/>
      <c r="F38" s="6">
        <v>1</v>
      </c>
      <c r="G38" s="2"/>
      <c r="H38" s="2"/>
      <c r="I38" s="4"/>
      <c r="J38" s="2"/>
      <c r="K38" s="2"/>
      <c r="L38" s="2"/>
      <c r="M38" s="2"/>
      <c r="N38" s="2"/>
      <c r="O38" s="12"/>
    </row>
    <row r="39" spans="1:15" ht="21.75" customHeight="1" x14ac:dyDescent="0.25">
      <c r="A39" s="85" t="s">
        <v>91</v>
      </c>
      <c r="B39" s="68" t="s">
        <v>86</v>
      </c>
      <c r="C39" s="3" t="s">
        <v>3</v>
      </c>
      <c r="D39" s="2"/>
      <c r="E39" s="2"/>
      <c r="F39" s="52">
        <v>1</v>
      </c>
      <c r="G39" s="2"/>
      <c r="H39" s="2"/>
      <c r="I39" s="2"/>
      <c r="J39" s="4"/>
      <c r="K39" s="2"/>
      <c r="L39" s="2"/>
      <c r="M39" s="2"/>
      <c r="N39" s="2"/>
      <c r="O39" s="2"/>
    </row>
    <row r="40" spans="1:15" ht="21.75" customHeight="1" x14ac:dyDescent="0.25">
      <c r="A40" s="86"/>
      <c r="B40" s="69"/>
      <c r="C40" s="5" t="s">
        <v>4</v>
      </c>
      <c r="D40" s="2"/>
      <c r="E40" s="2"/>
      <c r="F40" s="6">
        <v>1</v>
      </c>
      <c r="G40" s="2"/>
      <c r="H40" s="2"/>
      <c r="I40" s="2"/>
      <c r="J40" s="4"/>
      <c r="K40" s="2"/>
      <c r="L40" s="2"/>
      <c r="M40" s="2"/>
      <c r="N40" s="2"/>
      <c r="O40" s="2"/>
    </row>
    <row r="41" spans="1:15" ht="21.75" customHeight="1" x14ac:dyDescent="0.25">
      <c r="A41" s="85" t="s">
        <v>92</v>
      </c>
      <c r="B41" s="68" t="s">
        <v>86</v>
      </c>
      <c r="C41" s="3" t="s">
        <v>3</v>
      </c>
      <c r="D41" s="2"/>
      <c r="E41" s="2"/>
      <c r="F41" s="52">
        <v>1</v>
      </c>
      <c r="G41" s="2"/>
      <c r="H41" s="2"/>
      <c r="I41" s="4"/>
      <c r="J41" s="2"/>
      <c r="K41" s="2"/>
      <c r="L41" s="2"/>
      <c r="M41" s="2"/>
      <c r="N41" s="2"/>
      <c r="O41" s="186"/>
    </row>
    <row r="42" spans="1:15" ht="21.75" customHeight="1" x14ac:dyDescent="0.25">
      <c r="A42" s="86"/>
      <c r="B42" s="69"/>
      <c r="C42" s="5" t="s">
        <v>4</v>
      </c>
      <c r="D42" s="2"/>
      <c r="E42" s="2"/>
      <c r="F42" s="6">
        <v>1</v>
      </c>
      <c r="G42" s="2"/>
      <c r="H42" s="2"/>
      <c r="I42" s="4"/>
      <c r="J42" s="2"/>
      <c r="K42" s="2"/>
      <c r="L42" s="2"/>
      <c r="M42" s="2"/>
      <c r="N42" s="2"/>
      <c r="O42" s="186"/>
    </row>
    <row r="43" spans="1:15" ht="30" customHeight="1" x14ac:dyDescent="0.25">
      <c r="A43" s="85" t="s">
        <v>93</v>
      </c>
      <c r="B43" s="68" t="s">
        <v>86</v>
      </c>
      <c r="C43" s="3" t="s">
        <v>3</v>
      </c>
      <c r="D43" s="2"/>
      <c r="E43" s="2"/>
      <c r="F43" s="2"/>
      <c r="G43" s="52">
        <v>1</v>
      </c>
      <c r="H43" s="2"/>
      <c r="I43" s="2"/>
      <c r="J43" s="4"/>
      <c r="K43" s="2"/>
      <c r="L43" s="2"/>
      <c r="M43" s="2"/>
      <c r="N43" s="2"/>
      <c r="O43" s="2"/>
    </row>
    <row r="44" spans="1:15" ht="21.75" customHeight="1" x14ac:dyDescent="0.25">
      <c r="A44" s="86"/>
      <c r="B44" s="69"/>
      <c r="C44" s="5" t="s">
        <v>4</v>
      </c>
      <c r="D44" s="2"/>
      <c r="E44" s="2"/>
      <c r="F44" s="2"/>
      <c r="G44" s="6">
        <v>1</v>
      </c>
      <c r="H44" s="2"/>
      <c r="I44" s="2"/>
      <c r="J44" s="4"/>
      <c r="K44" s="2"/>
      <c r="L44" s="2"/>
      <c r="M44" s="2"/>
      <c r="N44" s="2"/>
      <c r="O44" s="2"/>
    </row>
    <row r="45" spans="1:15" ht="36.75" customHeight="1" x14ac:dyDescent="0.25">
      <c r="A45" s="85" t="s">
        <v>97</v>
      </c>
      <c r="B45" s="68" t="s">
        <v>86</v>
      </c>
      <c r="C45" s="3" t="s">
        <v>3</v>
      </c>
      <c r="D45" s="2"/>
      <c r="E45" s="2"/>
      <c r="F45" s="2"/>
      <c r="G45" s="52">
        <v>1</v>
      </c>
      <c r="H45" s="2"/>
      <c r="I45" s="2"/>
      <c r="J45" s="4"/>
      <c r="K45" s="2"/>
      <c r="L45" s="2"/>
      <c r="M45" s="2"/>
      <c r="N45" s="2"/>
      <c r="O45" s="2"/>
    </row>
    <row r="46" spans="1:15" ht="36.75" customHeight="1" x14ac:dyDescent="0.25">
      <c r="A46" s="86"/>
      <c r="B46" s="69"/>
      <c r="C46" s="5" t="s">
        <v>4</v>
      </c>
      <c r="D46" s="2"/>
      <c r="E46" s="2"/>
      <c r="F46" s="2"/>
      <c r="G46" s="6">
        <v>1</v>
      </c>
      <c r="H46" s="2"/>
      <c r="I46" s="2"/>
      <c r="J46" s="4"/>
      <c r="K46" s="2"/>
      <c r="L46" s="2"/>
      <c r="M46" s="2"/>
      <c r="N46" s="2"/>
      <c r="O46" s="2"/>
    </row>
    <row r="47" spans="1:15" ht="25.5" customHeight="1" x14ac:dyDescent="0.25">
      <c r="A47" s="70" t="s">
        <v>65</v>
      </c>
      <c r="B47" s="72" t="s">
        <v>94</v>
      </c>
      <c r="C47" s="3" t="s">
        <v>3</v>
      </c>
      <c r="D47" s="1"/>
      <c r="E47" s="1"/>
      <c r="F47" s="1"/>
      <c r="G47" s="1"/>
      <c r="H47" s="1"/>
      <c r="I47" s="52">
        <v>1</v>
      </c>
      <c r="J47" s="1"/>
      <c r="K47" s="1"/>
      <c r="L47" s="1"/>
      <c r="M47" s="4"/>
      <c r="N47" s="1"/>
      <c r="O47" s="1"/>
    </row>
    <row r="48" spans="1:15" ht="25.5" customHeight="1" x14ac:dyDescent="0.25">
      <c r="A48" s="71"/>
      <c r="B48" s="72"/>
      <c r="C48" s="5" t="s">
        <v>4</v>
      </c>
      <c r="D48" s="1"/>
      <c r="E48" s="1"/>
      <c r="F48" s="1"/>
      <c r="G48" s="1"/>
      <c r="H48" s="1"/>
      <c r="I48" s="1"/>
      <c r="J48" s="1"/>
      <c r="K48" s="1"/>
      <c r="L48" s="1"/>
      <c r="M48" s="187"/>
      <c r="N48" s="1"/>
      <c r="O48" s="10"/>
    </row>
    <row r="49" spans="1:15" ht="28.5" customHeight="1" x14ac:dyDescent="0.25">
      <c r="A49" s="70" t="s">
        <v>96</v>
      </c>
      <c r="B49" s="72" t="s">
        <v>95</v>
      </c>
      <c r="C49" s="3" t="s">
        <v>3</v>
      </c>
      <c r="D49" s="1"/>
      <c r="E49" s="1"/>
      <c r="F49" s="1"/>
      <c r="G49" s="1"/>
      <c r="H49" s="1"/>
      <c r="I49" s="52">
        <v>1</v>
      </c>
      <c r="J49" s="52">
        <v>1</v>
      </c>
      <c r="K49" s="1"/>
      <c r="L49" s="1"/>
      <c r="M49" s="4"/>
      <c r="N49" s="1"/>
      <c r="O49" s="1"/>
    </row>
    <row r="50" spans="1:15" ht="28.5" customHeight="1" x14ac:dyDescent="0.25">
      <c r="A50" s="71"/>
      <c r="B50" s="72"/>
      <c r="C50" s="5" t="s">
        <v>4</v>
      </c>
      <c r="D50" s="1"/>
      <c r="E50" s="1"/>
      <c r="F50" s="1"/>
      <c r="G50" s="1"/>
      <c r="H50" s="1"/>
      <c r="I50" s="4"/>
      <c r="J50" s="4"/>
      <c r="K50" s="1"/>
      <c r="L50" s="1"/>
      <c r="M50" s="1"/>
      <c r="N50" s="1"/>
      <c r="O50" s="10"/>
    </row>
    <row r="51" spans="1:15" ht="25.5" customHeight="1" x14ac:dyDescent="0.25">
      <c r="A51" s="70" t="s">
        <v>62</v>
      </c>
      <c r="B51" s="68" t="s">
        <v>86</v>
      </c>
      <c r="C51" s="3" t="s">
        <v>3</v>
      </c>
      <c r="D51" s="2"/>
      <c r="E51" s="11"/>
      <c r="F51" s="52">
        <v>1</v>
      </c>
      <c r="G51" s="11"/>
      <c r="H51" s="2"/>
      <c r="I51" s="52">
        <v>1</v>
      </c>
      <c r="J51" s="11"/>
      <c r="K51" s="11"/>
      <c r="L51" s="52">
        <v>1</v>
      </c>
      <c r="M51" s="11"/>
      <c r="N51" s="11"/>
      <c r="O51" s="52">
        <v>1</v>
      </c>
    </row>
    <row r="52" spans="1:15" s="47" customFormat="1" ht="25.5" customHeight="1" x14ac:dyDescent="0.25">
      <c r="A52" s="71"/>
      <c r="B52" s="69"/>
      <c r="C52" s="5" t="s">
        <v>4</v>
      </c>
      <c r="D52" s="2"/>
      <c r="E52" s="2"/>
      <c r="F52" s="6">
        <v>1</v>
      </c>
      <c r="G52" s="2"/>
      <c r="H52" s="2"/>
      <c r="I52" s="4"/>
      <c r="J52" s="2"/>
      <c r="K52" s="2"/>
      <c r="L52" s="4"/>
      <c r="M52" s="2"/>
      <c r="N52" s="2"/>
      <c r="O52" s="12"/>
    </row>
    <row r="53" spans="1:15" ht="27.75" customHeight="1" thickBot="1" x14ac:dyDescent="0.3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</row>
    <row r="54" spans="1:15" ht="15.75" thickBot="1" x14ac:dyDescent="0.3">
      <c r="A54" s="18"/>
      <c r="B54" s="57" t="s">
        <v>22</v>
      </c>
      <c r="C54" s="57"/>
      <c r="D54" s="8" t="s">
        <v>15</v>
      </c>
      <c r="E54" s="8" t="s">
        <v>16</v>
      </c>
      <c r="F54" s="8" t="s">
        <v>17</v>
      </c>
      <c r="G54" s="8" t="s">
        <v>18</v>
      </c>
      <c r="H54" s="8" t="s">
        <v>19</v>
      </c>
      <c r="I54" s="8" t="s">
        <v>20</v>
      </c>
      <c r="J54" s="8" t="s">
        <v>21</v>
      </c>
      <c r="K54" s="8" t="s">
        <v>10</v>
      </c>
      <c r="L54" s="8" t="s">
        <v>11</v>
      </c>
      <c r="M54" s="8" t="s">
        <v>12</v>
      </c>
      <c r="N54" s="8" t="s">
        <v>13</v>
      </c>
      <c r="O54" s="8" t="s">
        <v>14</v>
      </c>
    </row>
    <row r="55" spans="1:15" x14ac:dyDescent="0.25">
      <c r="A55" s="18"/>
      <c r="B55" s="64" t="s">
        <v>7</v>
      </c>
      <c r="C55" s="65"/>
      <c r="D55" s="19">
        <f>SUM(D33+D31+D35+D37+D39+D41+D43+D45+D47+D49+D51)</f>
        <v>0</v>
      </c>
      <c r="E55" s="19">
        <f t="shared" ref="E55:O55" si="0">SUM(E33+E31+E35+E37+E39+E41+E43+E45+E47+E49+E51)</f>
        <v>2</v>
      </c>
      <c r="F55" s="19">
        <f t="shared" si="0"/>
        <v>3</v>
      </c>
      <c r="G55" s="19">
        <f t="shared" si="0"/>
        <v>2</v>
      </c>
      <c r="H55" s="19">
        <f t="shared" si="0"/>
        <v>0</v>
      </c>
      <c r="I55" s="19">
        <f t="shared" si="0"/>
        <v>4</v>
      </c>
      <c r="J55" s="19">
        <f t="shared" si="0"/>
        <v>1</v>
      </c>
      <c r="K55" s="19">
        <f t="shared" si="0"/>
        <v>0</v>
      </c>
      <c r="L55" s="19">
        <f t="shared" si="0"/>
        <v>1</v>
      </c>
      <c r="M55" s="19">
        <f t="shared" si="0"/>
        <v>0</v>
      </c>
      <c r="N55" s="19">
        <f t="shared" si="0"/>
        <v>0</v>
      </c>
      <c r="O55" s="19">
        <f t="shared" si="0"/>
        <v>1</v>
      </c>
    </row>
    <row r="56" spans="1:15" x14ac:dyDescent="0.25">
      <c r="A56" s="18"/>
      <c r="B56" s="55" t="s">
        <v>8</v>
      </c>
      <c r="C56" s="56"/>
      <c r="D56" s="19">
        <f>SUM(D32+D34+D36+D38+D40+D42+D44+D46+D48+D50+D52)</f>
        <v>0</v>
      </c>
      <c r="E56" s="19">
        <f t="shared" ref="E56:O56" si="1">SUM(E32+E34+E36+E38+E40+E42+E44+E46+E48+E50+E52)</f>
        <v>1</v>
      </c>
      <c r="F56" s="19">
        <f t="shared" si="1"/>
        <v>4</v>
      </c>
      <c r="G56" s="19">
        <f t="shared" si="1"/>
        <v>2</v>
      </c>
      <c r="H56" s="19">
        <f t="shared" si="1"/>
        <v>0</v>
      </c>
      <c r="I56" s="19">
        <f t="shared" si="1"/>
        <v>0</v>
      </c>
      <c r="J56" s="19">
        <f t="shared" si="1"/>
        <v>0</v>
      </c>
      <c r="K56" s="19">
        <f t="shared" si="1"/>
        <v>0</v>
      </c>
      <c r="L56" s="19">
        <f t="shared" si="1"/>
        <v>0</v>
      </c>
      <c r="M56" s="19">
        <f t="shared" si="1"/>
        <v>0</v>
      </c>
      <c r="N56" s="19">
        <f t="shared" si="1"/>
        <v>0</v>
      </c>
      <c r="O56" s="19">
        <f t="shared" si="1"/>
        <v>0</v>
      </c>
    </row>
    <row r="57" spans="1:15" x14ac:dyDescent="0.25">
      <c r="A57" s="18"/>
      <c r="B57" s="66" t="s">
        <v>23</v>
      </c>
      <c r="C57" s="66"/>
      <c r="D57" s="21"/>
      <c r="E57" s="21">
        <f t="shared" ref="E57:O57" si="2">E56/E55</f>
        <v>0.5</v>
      </c>
      <c r="F57" s="21">
        <f t="shared" si="2"/>
        <v>1.3333333333333333</v>
      </c>
      <c r="G57" s="21">
        <f t="shared" si="2"/>
        <v>1</v>
      </c>
      <c r="H57" s="21"/>
      <c r="I57" s="21">
        <f t="shared" si="2"/>
        <v>0</v>
      </c>
      <c r="J57" s="21">
        <f t="shared" si="2"/>
        <v>0</v>
      </c>
      <c r="K57" s="21"/>
      <c r="L57" s="21">
        <f t="shared" si="2"/>
        <v>0</v>
      </c>
      <c r="M57" s="21"/>
      <c r="N57" s="21"/>
      <c r="O57" s="21">
        <f t="shared" si="2"/>
        <v>0</v>
      </c>
    </row>
    <row r="58" spans="1:15" x14ac:dyDescent="0.25">
      <c r="A58" s="18"/>
      <c r="B58" s="66" t="s">
        <v>24</v>
      </c>
      <c r="C58" s="66"/>
      <c r="D58" s="21"/>
      <c r="E58" s="21">
        <f>(SUM(D56:E56)/SUM(D55:E55))</f>
        <v>0.5</v>
      </c>
      <c r="F58" s="21">
        <f>(SUM(D56:F56)/SUM(D55:F55))</f>
        <v>1</v>
      </c>
      <c r="G58" s="21">
        <f>(SUM(D56:G56)/SUM(D55:G55))</f>
        <v>1</v>
      </c>
      <c r="H58" s="21">
        <f>SUM(D56:H56)/SUM(D55:H55)</f>
        <v>1</v>
      </c>
      <c r="I58" s="21">
        <f>SUM(D56:I56)/SUM(D55:I55)</f>
        <v>0.63636363636363635</v>
      </c>
      <c r="J58" s="21">
        <f>SUM(D56:J56)/SUM(D55:J55)</f>
        <v>0.58333333333333337</v>
      </c>
      <c r="K58" s="21">
        <f>SUM(D56:K56)/SUM(D55:K55)</f>
        <v>0.58333333333333337</v>
      </c>
      <c r="L58" s="21">
        <f>SUM(D56:L56)/SUM(D55:L55)</f>
        <v>0.53846153846153844</v>
      </c>
      <c r="M58" s="21">
        <f>SUM(D56:M56)/SUM(D55:M55)</f>
        <v>0.53846153846153844</v>
      </c>
      <c r="N58" s="21">
        <f>SUM(D56:N56)/SUM(D55:N55)</f>
        <v>0.53846153846153844</v>
      </c>
      <c r="O58" s="21">
        <f>SUM(D56:O56)/SUM(D55:O55)</f>
        <v>0.5</v>
      </c>
    </row>
    <row r="59" spans="1:15" x14ac:dyDescent="0.25">
      <c r="A59" s="18"/>
      <c r="B59" s="66" t="s">
        <v>28</v>
      </c>
      <c r="C59" s="66"/>
      <c r="D59" s="21">
        <v>0.9</v>
      </c>
      <c r="E59" s="21">
        <v>0.9</v>
      </c>
      <c r="F59" s="21">
        <v>0.9</v>
      </c>
      <c r="G59" s="21">
        <v>0.9</v>
      </c>
      <c r="H59" s="21">
        <v>0.9</v>
      </c>
      <c r="I59" s="21">
        <v>0.9</v>
      </c>
      <c r="J59" s="21">
        <v>0.9</v>
      </c>
      <c r="K59" s="21">
        <v>0.9</v>
      </c>
      <c r="L59" s="21">
        <v>0.9</v>
      </c>
      <c r="M59" s="21">
        <v>0.9</v>
      </c>
      <c r="N59" s="21">
        <v>0.9</v>
      </c>
      <c r="O59" s="21">
        <v>0.9</v>
      </c>
    </row>
    <row r="60" spans="1:15" ht="15.75" thickBot="1" x14ac:dyDescent="0.3"/>
    <row r="61" spans="1:15" x14ac:dyDescent="0.25">
      <c r="A61" s="58" t="s">
        <v>9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60"/>
    </row>
    <row r="62" spans="1:15" ht="15.75" thickBot="1" x14ac:dyDescent="0.3">
      <c r="A62" s="61"/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3"/>
    </row>
    <row r="63" spans="1:15" x14ac:dyDescent="0.25">
      <c r="A63" s="110" t="s">
        <v>25</v>
      </c>
      <c r="B63" s="111"/>
      <c r="C63" s="111"/>
      <c r="D63" s="111"/>
      <c r="E63" s="111"/>
      <c r="F63" s="111"/>
      <c r="G63" s="111"/>
      <c r="H63" s="22"/>
      <c r="I63" s="22"/>
      <c r="J63" s="22"/>
      <c r="K63" s="22"/>
      <c r="L63" s="22"/>
      <c r="M63" s="22"/>
      <c r="N63" s="22"/>
      <c r="O63" s="23"/>
    </row>
    <row r="64" spans="1:15" ht="21.75" customHeight="1" x14ac:dyDescent="0.25">
      <c r="A64" s="16" t="s">
        <v>26</v>
      </c>
      <c r="B64" s="84" t="s">
        <v>27</v>
      </c>
      <c r="C64" s="84"/>
      <c r="D64" s="84"/>
      <c r="E64" s="84"/>
      <c r="F64" s="67" t="s">
        <v>28</v>
      </c>
      <c r="G64" s="67"/>
      <c r="H64" s="14"/>
      <c r="I64" s="14"/>
      <c r="J64" s="14"/>
      <c r="K64" s="14"/>
      <c r="L64" s="14"/>
      <c r="M64" s="14"/>
      <c r="N64" s="14"/>
      <c r="O64" s="15"/>
    </row>
    <row r="65" spans="1:15" ht="21.75" customHeight="1" x14ac:dyDescent="0.25">
      <c r="A65" s="16" t="s">
        <v>29</v>
      </c>
      <c r="B65" s="84" t="s">
        <v>30</v>
      </c>
      <c r="C65" s="84"/>
      <c r="D65" s="84"/>
      <c r="E65" s="84"/>
      <c r="F65" s="84">
        <v>0.9</v>
      </c>
      <c r="G65" s="84"/>
      <c r="H65" s="14"/>
      <c r="I65" s="14"/>
      <c r="J65" s="14"/>
      <c r="K65" s="14"/>
      <c r="L65" s="14"/>
      <c r="M65" s="14"/>
      <c r="N65" s="14"/>
      <c r="O65" s="15"/>
    </row>
    <row r="66" spans="1:15" x14ac:dyDescent="0.25">
      <c r="A66" s="14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148"/>
    </row>
    <row r="67" spans="1:15" x14ac:dyDescent="0.25">
      <c r="A67" s="14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148"/>
    </row>
    <row r="68" spans="1:15" x14ac:dyDescent="0.25">
      <c r="A68" s="14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148"/>
    </row>
    <row r="69" spans="1:15" x14ac:dyDescent="0.25">
      <c r="A69" s="14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148"/>
    </row>
    <row r="70" spans="1:15" x14ac:dyDescent="0.25">
      <c r="A70" s="14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148"/>
    </row>
    <row r="71" spans="1:15" x14ac:dyDescent="0.25">
      <c r="A71" s="14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148"/>
    </row>
    <row r="72" spans="1:15" x14ac:dyDescent="0.25">
      <c r="A72" s="14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148"/>
    </row>
    <row r="73" spans="1:15" x14ac:dyDescent="0.25">
      <c r="A73" s="14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148"/>
    </row>
    <row r="74" spans="1:15" x14ac:dyDescent="0.25">
      <c r="A74" s="14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148"/>
    </row>
    <row r="75" spans="1:15" x14ac:dyDescent="0.25">
      <c r="A75" s="14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148"/>
    </row>
    <row r="76" spans="1:15" x14ac:dyDescent="0.25">
      <c r="A76" s="14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148"/>
    </row>
    <row r="77" spans="1:15" x14ac:dyDescent="0.25">
      <c r="A77" s="14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148"/>
    </row>
    <row r="78" spans="1:15" x14ac:dyDescent="0.25">
      <c r="A78" s="14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148"/>
    </row>
    <row r="79" spans="1:15" x14ac:dyDescent="0.25">
      <c r="A79" s="14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148"/>
    </row>
    <row r="80" spans="1:15" x14ac:dyDescent="0.25">
      <c r="A80" s="14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148"/>
    </row>
    <row r="81" spans="1:15" x14ac:dyDescent="0.25">
      <c r="A81" s="14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148"/>
    </row>
    <row r="82" spans="1:15" ht="15.75" thickBot="1" x14ac:dyDescent="0.3">
      <c r="A82" s="149"/>
      <c r="B82" s="150"/>
      <c r="C82" s="150"/>
      <c r="D82" s="150"/>
      <c r="E82" s="150"/>
      <c r="F82" s="150"/>
      <c r="G82" s="150"/>
      <c r="H82" s="150"/>
      <c r="I82" s="150"/>
      <c r="J82" s="150"/>
      <c r="K82" s="150"/>
      <c r="L82" s="150"/>
      <c r="M82" s="150"/>
      <c r="N82" s="150"/>
      <c r="O82" s="151"/>
    </row>
    <row r="83" spans="1:15" ht="15" customHeight="1" x14ac:dyDescent="0.25">
      <c r="A83" s="120" t="s">
        <v>31</v>
      </c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2"/>
    </row>
    <row r="84" spans="1:15" ht="15.75" thickBot="1" x14ac:dyDescent="0.3">
      <c r="A84" s="123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5"/>
    </row>
    <row r="85" spans="1:15" x14ac:dyDescent="0.25">
      <c r="A85" s="152" t="s">
        <v>25</v>
      </c>
      <c r="B85" s="153"/>
      <c r="C85" s="153"/>
      <c r="D85" s="153"/>
      <c r="E85" s="153"/>
      <c r="F85" s="153"/>
      <c r="G85" s="153"/>
      <c r="H85" s="14"/>
      <c r="I85" s="14"/>
      <c r="J85" s="14"/>
      <c r="K85" s="14"/>
      <c r="L85" s="14"/>
      <c r="M85" s="14"/>
      <c r="N85" s="14"/>
      <c r="O85" s="15"/>
    </row>
    <row r="86" spans="1:15" x14ac:dyDescent="0.25">
      <c r="A86" s="16" t="s">
        <v>26</v>
      </c>
      <c r="B86" s="84" t="s">
        <v>31</v>
      </c>
      <c r="C86" s="84"/>
      <c r="D86" s="84"/>
      <c r="E86" s="84"/>
      <c r="F86" s="67" t="s">
        <v>28</v>
      </c>
      <c r="G86" s="67"/>
      <c r="H86" s="14"/>
      <c r="I86" s="14"/>
      <c r="J86" s="14"/>
      <c r="K86" s="14"/>
      <c r="L86" s="14"/>
      <c r="M86" s="14"/>
      <c r="N86" s="14"/>
      <c r="O86" s="15"/>
    </row>
    <row r="87" spans="1:15" s="26" customFormat="1" ht="53.25" customHeight="1" x14ac:dyDescent="0.25">
      <c r="A87" s="17" t="s">
        <v>29</v>
      </c>
      <c r="B87" s="173" t="s">
        <v>32</v>
      </c>
      <c r="C87" s="173"/>
      <c r="D87" s="173"/>
      <c r="E87" s="173"/>
      <c r="F87" s="173">
        <v>0.9</v>
      </c>
      <c r="G87" s="173"/>
      <c r="H87" s="24"/>
      <c r="I87" s="24"/>
      <c r="J87" s="24"/>
      <c r="K87" s="24"/>
      <c r="L87" s="24"/>
      <c r="M87" s="24"/>
      <c r="N87" s="24"/>
      <c r="O87" s="25"/>
    </row>
    <row r="88" spans="1:15" ht="15.75" thickBot="1" x14ac:dyDescent="0.3">
      <c r="A88" s="27"/>
      <c r="B88" s="28"/>
      <c r="C88" s="28"/>
      <c r="D88" s="28"/>
      <c r="E88" s="28"/>
      <c r="F88" s="28"/>
      <c r="G88" s="28"/>
      <c r="H88" s="14"/>
      <c r="I88" s="14"/>
      <c r="J88" s="14"/>
      <c r="K88" s="14"/>
      <c r="L88" s="14"/>
      <c r="M88" s="14"/>
      <c r="N88" s="14"/>
      <c r="O88" s="15"/>
    </row>
    <row r="89" spans="1:15" ht="15.75" thickBot="1" x14ac:dyDescent="0.3">
      <c r="A89" s="180" t="s">
        <v>22</v>
      </c>
      <c r="B89" s="181"/>
      <c r="C89" s="8" t="s">
        <v>15</v>
      </c>
      <c r="D89" s="8" t="s">
        <v>16</v>
      </c>
      <c r="E89" s="8" t="s">
        <v>17</v>
      </c>
      <c r="F89" s="8" t="s">
        <v>18</v>
      </c>
      <c r="G89" s="8" t="s">
        <v>19</v>
      </c>
      <c r="H89" s="8" t="s">
        <v>20</v>
      </c>
      <c r="I89" s="8" t="s">
        <v>21</v>
      </c>
      <c r="J89" s="8" t="s">
        <v>10</v>
      </c>
      <c r="K89" s="8" t="s">
        <v>11</v>
      </c>
      <c r="L89" s="8" t="s">
        <v>12</v>
      </c>
      <c r="M89" s="8" t="s">
        <v>13</v>
      </c>
      <c r="N89" s="9" t="s">
        <v>14</v>
      </c>
      <c r="O89" s="29"/>
    </row>
    <row r="90" spans="1:15" x14ac:dyDescent="0.25">
      <c r="A90" s="64" t="s">
        <v>33</v>
      </c>
      <c r="B90" s="65"/>
      <c r="C90" s="19">
        <v>4</v>
      </c>
      <c r="D90" s="19">
        <v>5</v>
      </c>
      <c r="E90" s="19">
        <v>6</v>
      </c>
      <c r="F90" s="19">
        <v>11</v>
      </c>
      <c r="G90" s="19">
        <v>7</v>
      </c>
      <c r="H90" s="19">
        <v>6</v>
      </c>
      <c r="I90" s="19">
        <v>6</v>
      </c>
      <c r="J90" s="19">
        <v>6</v>
      </c>
      <c r="K90" s="19">
        <v>0</v>
      </c>
      <c r="L90" s="19">
        <v>0</v>
      </c>
      <c r="M90" s="19">
        <v>0</v>
      </c>
      <c r="N90" s="30">
        <v>0</v>
      </c>
      <c r="O90" s="29"/>
    </row>
    <row r="91" spans="1:15" ht="15.75" thickBot="1" x14ac:dyDescent="0.3">
      <c r="A91" s="108" t="s">
        <v>34</v>
      </c>
      <c r="B91" s="109"/>
      <c r="C91" s="31">
        <v>5</v>
      </c>
      <c r="D91" s="31">
        <v>6</v>
      </c>
      <c r="E91" s="31">
        <v>7</v>
      </c>
      <c r="F91" s="31">
        <v>13</v>
      </c>
      <c r="G91" s="31">
        <v>8</v>
      </c>
      <c r="H91" s="31">
        <v>7</v>
      </c>
      <c r="I91" s="31">
        <v>7</v>
      </c>
      <c r="J91" s="31">
        <v>7</v>
      </c>
      <c r="K91" s="31">
        <v>0</v>
      </c>
      <c r="L91" s="31">
        <v>0</v>
      </c>
      <c r="M91" s="31">
        <v>0</v>
      </c>
      <c r="N91" s="32">
        <v>0</v>
      </c>
      <c r="O91" s="29"/>
    </row>
    <row r="92" spans="1:15" ht="15.75" thickBot="1" x14ac:dyDescent="0.3">
      <c r="A92" s="27"/>
      <c r="B92" s="28"/>
      <c r="C92" s="28"/>
      <c r="D92" s="28"/>
      <c r="E92" s="28"/>
      <c r="F92" s="28"/>
      <c r="G92" s="14"/>
      <c r="H92" s="14"/>
      <c r="I92" s="14"/>
      <c r="J92" s="14"/>
      <c r="K92" s="14"/>
      <c r="L92" s="14"/>
      <c r="M92" s="14"/>
      <c r="N92" s="14"/>
      <c r="O92" s="15"/>
    </row>
    <row r="93" spans="1:15" ht="15.75" thickBot="1" x14ac:dyDescent="0.3">
      <c r="A93" s="174" t="s">
        <v>35</v>
      </c>
      <c r="B93" s="175"/>
      <c r="C93" s="33" t="s">
        <v>45</v>
      </c>
      <c r="D93" s="33" t="s">
        <v>46</v>
      </c>
      <c r="E93" s="33" t="s">
        <v>47</v>
      </c>
      <c r="F93" s="33" t="s">
        <v>48</v>
      </c>
      <c r="G93" s="14"/>
      <c r="H93" s="14"/>
      <c r="I93" s="14"/>
      <c r="J93" s="14"/>
      <c r="K93" s="14"/>
      <c r="L93" s="14"/>
      <c r="M93" s="14"/>
      <c r="N93" s="14"/>
      <c r="O93" s="15"/>
    </row>
    <row r="94" spans="1:15" x14ac:dyDescent="0.25">
      <c r="A94" s="176" t="s">
        <v>33</v>
      </c>
      <c r="B94" s="177"/>
      <c r="C94" s="34">
        <f>(C90+D90+E90)/3</f>
        <v>5</v>
      </c>
      <c r="D94" s="34">
        <f>(F90+G90+H90)/3</f>
        <v>8</v>
      </c>
      <c r="E94" s="34">
        <f>(I90+J90+K90)/3</f>
        <v>4</v>
      </c>
      <c r="F94" s="30">
        <f>(L90+M90+N90)/3</f>
        <v>0</v>
      </c>
      <c r="G94" s="14"/>
      <c r="H94" s="14"/>
      <c r="I94" s="14"/>
      <c r="J94" s="14"/>
      <c r="K94" s="14"/>
      <c r="L94" s="14"/>
      <c r="M94" s="14"/>
      <c r="N94" s="14"/>
      <c r="O94" s="15"/>
    </row>
    <row r="95" spans="1:15" x14ac:dyDescent="0.25">
      <c r="A95" s="182" t="s">
        <v>34</v>
      </c>
      <c r="B95" s="183"/>
      <c r="C95" s="35">
        <f>(C91+D91+E91)/3</f>
        <v>6</v>
      </c>
      <c r="D95" s="35">
        <f>(F91+G91+H91)/3</f>
        <v>9.3333333333333339</v>
      </c>
      <c r="E95" s="35">
        <f>(I91+J91+K91)/3</f>
        <v>4.666666666666667</v>
      </c>
      <c r="F95" s="36">
        <f>(L91+M91+N91)/3</f>
        <v>0</v>
      </c>
      <c r="G95" s="14"/>
      <c r="H95" s="14"/>
      <c r="I95" s="14"/>
      <c r="J95" s="14"/>
      <c r="K95" s="14"/>
      <c r="L95" s="14"/>
      <c r="M95" s="14"/>
      <c r="N95" s="14"/>
      <c r="O95" s="15"/>
    </row>
    <row r="96" spans="1:15" x14ac:dyDescent="0.25">
      <c r="A96" s="104" t="s">
        <v>31</v>
      </c>
      <c r="B96" s="105"/>
      <c r="C96" s="37">
        <f>C94/C95</f>
        <v>0.83333333333333337</v>
      </c>
      <c r="D96" s="37">
        <f t="shared" ref="D96:F96" si="3">D94/D95</f>
        <v>0.8571428571428571</v>
      </c>
      <c r="E96" s="37">
        <f t="shared" si="3"/>
        <v>0.8571428571428571</v>
      </c>
      <c r="F96" s="38" t="e">
        <f t="shared" si="3"/>
        <v>#DIV/0!</v>
      </c>
      <c r="G96" s="14"/>
      <c r="H96" s="14"/>
      <c r="I96" s="14"/>
      <c r="J96" s="14"/>
      <c r="K96" s="14"/>
      <c r="L96" s="14"/>
      <c r="M96" s="14"/>
      <c r="N96" s="14"/>
      <c r="O96" s="15"/>
    </row>
    <row r="97" spans="1:15" x14ac:dyDescent="0.25">
      <c r="A97" s="106" t="s">
        <v>36</v>
      </c>
      <c r="B97" s="107"/>
      <c r="C97" s="39">
        <f>C96</f>
        <v>0.83333333333333337</v>
      </c>
      <c r="D97" s="37">
        <f>(C94+D94)/(C95+D95)</f>
        <v>0.84782608695652173</v>
      </c>
      <c r="E97" s="37">
        <f>(C94+D94+E94)/(C95+D95+E95)</f>
        <v>0.85</v>
      </c>
      <c r="F97" s="36" t="e">
        <f>(C93+D93+E93+F93)/(C94+D94+E94+F94)</f>
        <v>#VALUE!</v>
      </c>
      <c r="G97" s="14"/>
      <c r="H97" s="14"/>
      <c r="I97" s="14"/>
      <c r="J97" s="14"/>
      <c r="K97" s="14"/>
      <c r="L97" s="14"/>
      <c r="M97" s="14"/>
      <c r="N97" s="14"/>
      <c r="O97" s="15"/>
    </row>
    <row r="98" spans="1:15" ht="15.75" thickBot="1" x14ac:dyDescent="0.3">
      <c r="A98" s="126" t="s">
        <v>28</v>
      </c>
      <c r="B98" s="127"/>
      <c r="C98" s="40">
        <v>0.85</v>
      </c>
      <c r="D98" s="40">
        <v>0.85</v>
      </c>
      <c r="E98" s="40">
        <v>0.85</v>
      </c>
      <c r="F98" s="41">
        <v>0.85</v>
      </c>
      <c r="G98" s="14"/>
      <c r="H98" s="14"/>
      <c r="I98" s="14"/>
      <c r="J98" s="14"/>
      <c r="K98" s="14"/>
      <c r="L98" s="14"/>
      <c r="M98" s="14"/>
      <c r="N98" s="14"/>
      <c r="O98" s="15"/>
    </row>
    <row r="99" spans="1:15" x14ac:dyDescent="0.25">
      <c r="A99" s="138"/>
      <c r="B99" s="139"/>
      <c r="C99" s="139"/>
      <c r="D99" s="139"/>
      <c r="E99" s="139"/>
      <c r="F99" s="139"/>
      <c r="G99" s="139"/>
      <c r="H99" s="139"/>
      <c r="I99" s="140"/>
      <c r="J99" s="114" t="s">
        <v>37</v>
      </c>
      <c r="K99" s="115"/>
      <c r="L99" s="115"/>
      <c r="M99" s="115"/>
      <c r="N99" s="115"/>
      <c r="O99" s="116"/>
    </row>
    <row r="100" spans="1:15" x14ac:dyDescent="0.25">
      <c r="A100" s="141"/>
      <c r="B100" s="142"/>
      <c r="C100" s="142"/>
      <c r="D100" s="142"/>
      <c r="E100" s="142"/>
      <c r="F100" s="142"/>
      <c r="G100" s="142"/>
      <c r="H100" s="142"/>
      <c r="I100" s="143"/>
      <c r="J100" s="104"/>
      <c r="K100" s="67"/>
      <c r="L100" s="67"/>
      <c r="M100" s="67"/>
      <c r="N100" s="67"/>
      <c r="O100" s="128"/>
    </row>
    <row r="101" spans="1:15" ht="15" customHeight="1" x14ac:dyDescent="0.25">
      <c r="A101" s="141"/>
      <c r="B101" s="142"/>
      <c r="C101" s="142"/>
      <c r="D101" s="142"/>
      <c r="E101" s="142"/>
      <c r="F101" s="142"/>
      <c r="G101" s="142"/>
      <c r="H101" s="142"/>
      <c r="I101" s="143"/>
      <c r="J101" s="129"/>
      <c r="K101" s="130"/>
      <c r="L101" s="130"/>
      <c r="M101" s="130"/>
      <c r="N101" s="130"/>
      <c r="O101" s="131"/>
    </row>
    <row r="102" spans="1:15" x14ac:dyDescent="0.25">
      <c r="A102" s="141"/>
      <c r="B102" s="142"/>
      <c r="C102" s="142"/>
      <c r="D102" s="142"/>
      <c r="E102" s="142"/>
      <c r="F102" s="142"/>
      <c r="G102" s="142"/>
      <c r="H102" s="142"/>
      <c r="I102" s="143"/>
      <c r="J102" s="132"/>
      <c r="K102" s="133"/>
      <c r="L102" s="133"/>
      <c r="M102" s="133"/>
      <c r="N102" s="133"/>
      <c r="O102" s="134"/>
    </row>
    <row r="103" spans="1:15" x14ac:dyDescent="0.25">
      <c r="A103" s="141"/>
      <c r="B103" s="142"/>
      <c r="C103" s="142"/>
      <c r="D103" s="142"/>
      <c r="E103" s="142"/>
      <c r="F103" s="142"/>
      <c r="G103" s="142"/>
      <c r="H103" s="142"/>
      <c r="I103" s="143"/>
      <c r="J103" s="132"/>
      <c r="K103" s="133"/>
      <c r="L103" s="133"/>
      <c r="M103" s="133"/>
      <c r="N103" s="133"/>
      <c r="O103" s="134"/>
    </row>
    <row r="104" spans="1:15" x14ac:dyDescent="0.25">
      <c r="A104" s="141"/>
      <c r="B104" s="142"/>
      <c r="C104" s="142"/>
      <c r="D104" s="142"/>
      <c r="E104" s="142"/>
      <c r="F104" s="142"/>
      <c r="G104" s="142"/>
      <c r="H104" s="142"/>
      <c r="I104" s="143"/>
      <c r="J104" s="132"/>
      <c r="K104" s="133"/>
      <c r="L104" s="133"/>
      <c r="M104" s="133"/>
      <c r="N104" s="133"/>
      <c r="O104" s="134"/>
    </row>
    <row r="105" spans="1:15" x14ac:dyDescent="0.25">
      <c r="A105" s="141"/>
      <c r="B105" s="142"/>
      <c r="C105" s="142"/>
      <c r="D105" s="142"/>
      <c r="E105" s="142"/>
      <c r="F105" s="142"/>
      <c r="G105" s="142"/>
      <c r="H105" s="142"/>
      <c r="I105" s="143"/>
      <c r="J105" s="132"/>
      <c r="K105" s="133"/>
      <c r="L105" s="133"/>
      <c r="M105" s="133"/>
      <c r="N105" s="133"/>
      <c r="O105" s="134"/>
    </row>
    <row r="106" spans="1:15" x14ac:dyDescent="0.25">
      <c r="A106" s="141"/>
      <c r="B106" s="142"/>
      <c r="C106" s="142"/>
      <c r="D106" s="142"/>
      <c r="E106" s="142"/>
      <c r="F106" s="142"/>
      <c r="G106" s="142"/>
      <c r="H106" s="142"/>
      <c r="I106" s="143"/>
      <c r="J106" s="132"/>
      <c r="K106" s="133"/>
      <c r="L106" s="133"/>
      <c r="M106" s="133"/>
      <c r="N106" s="133"/>
      <c r="O106" s="134"/>
    </row>
    <row r="107" spans="1:15" x14ac:dyDescent="0.25">
      <c r="A107" s="141"/>
      <c r="B107" s="142"/>
      <c r="C107" s="142"/>
      <c r="D107" s="142"/>
      <c r="E107" s="142"/>
      <c r="F107" s="142"/>
      <c r="G107" s="142"/>
      <c r="H107" s="142"/>
      <c r="I107" s="143"/>
      <c r="J107" s="132"/>
      <c r="K107" s="133"/>
      <c r="L107" s="133"/>
      <c r="M107" s="133"/>
      <c r="N107" s="133"/>
      <c r="O107" s="134"/>
    </row>
    <row r="108" spans="1:15" x14ac:dyDescent="0.25">
      <c r="A108" s="141"/>
      <c r="B108" s="142"/>
      <c r="C108" s="142"/>
      <c r="D108" s="142"/>
      <c r="E108" s="142"/>
      <c r="F108" s="142"/>
      <c r="G108" s="142"/>
      <c r="H108" s="142"/>
      <c r="I108" s="143"/>
      <c r="J108" s="132"/>
      <c r="K108" s="133"/>
      <c r="L108" s="133"/>
      <c r="M108" s="133"/>
      <c r="N108" s="133"/>
      <c r="O108" s="134"/>
    </row>
    <row r="109" spans="1:15" x14ac:dyDescent="0.25">
      <c r="A109" s="141"/>
      <c r="B109" s="142"/>
      <c r="C109" s="142"/>
      <c r="D109" s="142"/>
      <c r="E109" s="142"/>
      <c r="F109" s="142"/>
      <c r="G109" s="142"/>
      <c r="H109" s="142"/>
      <c r="I109" s="143"/>
      <c r="J109" s="132"/>
      <c r="K109" s="133"/>
      <c r="L109" s="133"/>
      <c r="M109" s="133"/>
      <c r="N109" s="133"/>
      <c r="O109" s="134"/>
    </row>
    <row r="110" spans="1:15" x14ac:dyDescent="0.25">
      <c r="A110" s="141"/>
      <c r="B110" s="142"/>
      <c r="C110" s="142"/>
      <c r="D110" s="142"/>
      <c r="E110" s="142"/>
      <c r="F110" s="142"/>
      <c r="G110" s="142"/>
      <c r="H110" s="142"/>
      <c r="I110" s="143"/>
      <c r="J110" s="132"/>
      <c r="K110" s="133"/>
      <c r="L110" s="133"/>
      <c r="M110" s="133"/>
      <c r="N110" s="133"/>
      <c r="O110" s="134"/>
    </row>
    <row r="111" spans="1:15" x14ac:dyDescent="0.25">
      <c r="A111" s="141"/>
      <c r="B111" s="142"/>
      <c r="C111" s="142"/>
      <c r="D111" s="142"/>
      <c r="E111" s="142"/>
      <c r="F111" s="142"/>
      <c r="G111" s="142"/>
      <c r="H111" s="142"/>
      <c r="I111" s="143"/>
      <c r="J111" s="132"/>
      <c r="K111" s="133"/>
      <c r="L111" s="133"/>
      <c r="M111" s="133"/>
      <c r="N111" s="133"/>
      <c r="O111" s="134"/>
    </row>
    <row r="112" spans="1:15" x14ac:dyDescent="0.25">
      <c r="A112" s="141"/>
      <c r="B112" s="142"/>
      <c r="C112" s="142"/>
      <c r="D112" s="142"/>
      <c r="E112" s="142"/>
      <c r="F112" s="142"/>
      <c r="G112" s="142"/>
      <c r="H112" s="142"/>
      <c r="I112" s="143"/>
      <c r="J112" s="132"/>
      <c r="K112" s="133"/>
      <c r="L112" s="133"/>
      <c r="M112" s="133"/>
      <c r="N112" s="133"/>
      <c r="O112" s="134"/>
    </row>
    <row r="113" spans="1:15" x14ac:dyDescent="0.25">
      <c r="A113" s="141"/>
      <c r="B113" s="142"/>
      <c r="C113" s="142"/>
      <c r="D113" s="142"/>
      <c r="E113" s="142"/>
      <c r="F113" s="142"/>
      <c r="G113" s="142"/>
      <c r="H113" s="142"/>
      <c r="I113" s="143"/>
      <c r="J113" s="132"/>
      <c r="K113" s="133"/>
      <c r="L113" s="133"/>
      <c r="M113" s="133"/>
      <c r="N113" s="133"/>
      <c r="O113" s="134"/>
    </row>
    <row r="114" spans="1:15" x14ac:dyDescent="0.25">
      <c r="A114" s="141"/>
      <c r="B114" s="142"/>
      <c r="C114" s="142"/>
      <c r="D114" s="142"/>
      <c r="E114" s="142"/>
      <c r="F114" s="142"/>
      <c r="G114" s="142"/>
      <c r="H114" s="142"/>
      <c r="I114" s="143"/>
      <c r="J114" s="132"/>
      <c r="K114" s="133"/>
      <c r="L114" s="133"/>
      <c r="M114" s="133"/>
      <c r="N114" s="133"/>
      <c r="O114" s="134"/>
    </row>
    <row r="115" spans="1:15" x14ac:dyDescent="0.25">
      <c r="A115" s="141"/>
      <c r="B115" s="142"/>
      <c r="C115" s="142"/>
      <c r="D115" s="142"/>
      <c r="E115" s="142"/>
      <c r="F115" s="142"/>
      <c r="G115" s="142"/>
      <c r="H115" s="142"/>
      <c r="I115" s="143"/>
      <c r="J115" s="132"/>
      <c r="K115" s="133"/>
      <c r="L115" s="133"/>
      <c r="M115" s="133"/>
      <c r="N115" s="133"/>
      <c r="O115" s="134"/>
    </row>
    <row r="116" spans="1:15" x14ac:dyDescent="0.25">
      <c r="A116" s="141"/>
      <c r="B116" s="142"/>
      <c r="C116" s="142"/>
      <c r="D116" s="142"/>
      <c r="E116" s="142"/>
      <c r="F116" s="142"/>
      <c r="G116" s="142"/>
      <c r="H116" s="142"/>
      <c r="I116" s="143"/>
      <c r="J116" s="132"/>
      <c r="K116" s="133"/>
      <c r="L116" s="133"/>
      <c r="M116" s="133"/>
      <c r="N116" s="133"/>
      <c r="O116" s="134"/>
    </row>
    <row r="117" spans="1:15" x14ac:dyDescent="0.25">
      <c r="A117" s="141"/>
      <c r="B117" s="142"/>
      <c r="C117" s="142"/>
      <c r="D117" s="142"/>
      <c r="E117" s="142"/>
      <c r="F117" s="142"/>
      <c r="G117" s="142"/>
      <c r="H117" s="142"/>
      <c r="I117" s="143"/>
      <c r="J117" s="132"/>
      <c r="K117" s="133"/>
      <c r="L117" s="133"/>
      <c r="M117" s="133"/>
      <c r="N117" s="133"/>
      <c r="O117" s="134"/>
    </row>
    <row r="118" spans="1:15" ht="15.75" thickBot="1" x14ac:dyDescent="0.3">
      <c r="A118" s="144"/>
      <c r="B118" s="145"/>
      <c r="C118" s="145"/>
      <c r="D118" s="145"/>
      <c r="E118" s="145"/>
      <c r="F118" s="145"/>
      <c r="G118" s="145"/>
      <c r="H118" s="145"/>
      <c r="I118" s="146"/>
      <c r="J118" s="135"/>
      <c r="K118" s="136"/>
      <c r="L118" s="136"/>
      <c r="M118" s="136"/>
      <c r="N118" s="136"/>
      <c r="O118" s="137"/>
    </row>
    <row r="119" spans="1:15" ht="15" customHeight="1" x14ac:dyDescent="0.25">
      <c r="A119" s="120" t="s">
        <v>49</v>
      </c>
      <c r="B119" s="121"/>
      <c r="C119" s="121"/>
      <c r="D119" s="121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2"/>
    </row>
    <row r="120" spans="1:15" ht="15.75" thickBot="1" x14ac:dyDescent="0.3">
      <c r="A120" s="123"/>
      <c r="B120" s="124"/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5"/>
    </row>
    <row r="121" spans="1:15" x14ac:dyDescent="0.25">
      <c r="A121" s="110" t="s">
        <v>25</v>
      </c>
      <c r="B121" s="111"/>
      <c r="C121" s="111"/>
      <c r="D121" s="111"/>
      <c r="E121" s="111"/>
      <c r="F121" s="111"/>
      <c r="G121" s="111"/>
      <c r="H121" s="22"/>
      <c r="I121" s="23"/>
      <c r="J121" s="114" t="s">
        <v>37</v>
      </c>
      <c r="K121" s="115"/>
      <c r="L121" s="115"/>
      <c r="M121" s="115"/>
      <c r="N121" s="115"/>
      <c r="O121" s="116"/>
    </row>
    <row r="122" spans="1:15" ht="15.75" thickBot="1" x14ac:dyDescent="0.3">
      <c r="A122" s="16" t="s">
        <v>26</v>
      </c>
      <c r="B122" s="84" t="s">
        <v>69</v>
      </c>
      <c r="C122" s="84"/>
      <c r="D122" s="84"/>
      <c r="E122" s="84"/>
      <c r="F122" s="67" t="s">
        <v>28</v>
      </c>
      <c r="G122" s="67"/>
      <c r="H122" s="14"/>
      <c r="I122" s="15"/>
      <c r="J122" s="117"/>
      <c r="K122" s="118"/>
      <c r="L122" s="118"/>
      <c r="M122" s="118"/>
      <c r="N122" s="118"/>
      <c r="O122" s="119"/>
    </row>
    <row r="123" spans="1:15" s="26" customFormat="1" ht="53.25" customHeight="1" x14ac:dyDescent="0.25">
      <c r="A123" s="17" t="s">
        <v>29</v>
      </c>
      <c r="B123" s="173" t="s">
        <v>70</v>
      </c>
      <c r="C123" s="173"/>
      <c r="D123" s="173"/>
      <c r="E123" s="173"/>
      <c r="F123" s="173">
        <v>0</v>
      </c>
      <c r="G123" s="173"/>
      <c r="H123" s="24"/>
      <c r="I123" s="25"/>
      <c r="J123" s="154" t="s">
        <v>72</v>
      </c>
      <c r="K123" s="155"/>
      <c r="L123" s="155"/>
      <c r="M123" s="155"/>
      <c r="N123" s="155"/>
      <c r="O123" s="156"/>
    </row>
    <row r="124" spans="1:15" x14ac:dyDescent="0.25">
      <c r="A124" s="42"/>
      <c r="B124" s="14"/>
      <c r="C124" s="14"/>
      <c r="D124" s="14"/>
      <c r="E124" s="14"/>
      <c r="F124" s="14"/>
      <c r="G124" s="28"/>
      <c r="H124" s="14"/>
      <c r="I124" s="15"/>
      <c r="J124" s="157"/>
      <c r="K124" s="158"/>
      <c r="L124" s="158"/>
      <c r="M124" s="158"/>
      <c r="N124" s="158"/>
      <c r="O124" s="159"/>
    </row>
    <row r="125" spans="1:15" ht="15.75" thickBot="1" x14ac:dyDescent="0.3">
      <c r="A125" s="42"/>
      <c r="B125" s="14"/>
      <c r="C125" s="171">
        <v>2014</v>
      </c>
      <c r="D125" s="172"/>
      <c r="E125" s="171">
        <v>2015</v>
      </c>
      <c r="F125" s="172"/>
      <c r="G125" s="14"/>
      <c r="H125" s="14"/>
      <c r="I125" s="15"/>
      <c r="J125" s="157"/>
      <c r="K125" s="158"/>
      <c r="L125" s="158"/>
      <c r="M125" s="158"/>
      <c r="N125" s="158"/>
      <c r="O125" s="159"/>
    </row>
    <row r="126" spans="1:15" ht="15.75" thickBot="1" x14ac:dyDescent="0.3">
      <c r="A126" s="174" t="s">
        <v>35</v>
      </c>
      <c r="B126" s="175"/>
      <c r="C126" s="33" t="s">
        <v>45</v>
      </c>
      <c r="D126" s="33" t="s">
        <v>46</v>
      </c>
      <c r="E126" s="33" t="s">
        <v>47</v>
      </c>
      <c r="F126" s="33" t="s">
        <v>48</v>
      </c>
      <c r="G126" s="14"/>
      <c r="H126" s="14"/>
      <c r="I126" s="15"/>
      <c r="J126" s="157"/>
      <c r="K126" s="158"/>
      <c r="L126" s="158"/>
      <c r="M126" s="158"/>
      <c r="N126" s="158"/>
      <c r="O126" s="159"/>
    </row>
    <row r="127" spans="1:15" x14ac:dyDescent="0.25">
      <c r="A127" s="176" t="s">
        <v>71</v>
      </c>
      <c r="B127" s="177"/>
      <c r="C127" s="34">
        <v>0</v>
      </c>
      <c r="D127" s="34">
        <v>0</v>
      </c>
      <c r="E127" s="34">
        <v>0</v>
      </c>
      <c r="F127" s="30">
        <v>0</v>
      </c>
      <c r="G127" s="14"/>
      <c r="H127" s="14"/>
      <c r="I127" s="15"/>
      <c r="J127" s="157"/>
      <c r="K127" s="158"/>
      <c r="L127" s="158"/>
      <c r="M127" s="158"/>
      <c r="N127" s="158"/>
      <c r="O127" s="159"/>
    </row>
    <row r="128" spans="1:15" ht="15.75" thickBot="1" x14ac:dyDescent="0.3">
      <c r="A128" s="178" t="s">
        <v>28</v>
      </c>
      <c r="B128" s="179"/>
      <c r="C128" s="43">
        <v>0</v>
      </c>
      <c r="D128" s="43">
        <v>0</v>
      </c>
      <c r="E128" s="43">
        <v>0</v>
      </c>
      <c r="F128" s="44">
        <v>0</v>
      </c>
      <c r="G128" s="45"/>
      <c r="H128" s="45"/>
      <c r="I128" s="46"/>
      <c r="J128" s="157"/>
      <c r="K128" s="158"/>
      <c r="L128" s="158"/>
      <c r="M128" s="158"/>
      <c r="N128" s="158"/>
      <c r="O128" s="159"/>
    </row>
    <row r="129" spans="1:15" x14ac:dyDescent="0.25">
      <c r="A129" s="138"/>
      <c r="B129" s="139"/>
      <c r="C129" s="139"/>
      <c r="D129" s="139"/>
      <c r="E129" s="139"/>
      <c r="F129" s="139"/>
      <c r="G129" s="139"/>
      <c r="H129" s="139"/>
      <c r="I129" s="140"/>
      <c r="J129" s="157"/>
      <c r="K129" s="158"/>
      <c r="L129" s="158"/>
      <c r="M129" s="158"/>
      <c r="N129" s="158"/>
      <c r="O129" s="159"/>
    </row>
    <row r="130" spans="1:15" x14ac:dyDescent="0.25">
      <c r="A130" s="141"/>
      <c r="B130" s="142"/>
      <c r="C130" s="142"/>
      <c r="D130" s="142"/>
      <c r="E130" s="142"/>
      <c r="F130" s="142"/>
      <c r="G130" s="142"/>
      <c r="H130" s="142"/>
      <c r="I130" s="143"/>
      <c r="J130" s="157"/>
      <c r="K130" s="158"/>
      <c r="L130" s="158"/>
      <c r="M130" s="158"/>
      <c r="N130" s="158"/>
      <c r="O130" s="159"/>
    </row>
    <row r="131" spans="1:15" x14ac:dyDescent="0.25">
      <c r="A131" s="141"/>
      <c r="B131" s="142"/>
      <c r="C131" s="142"/>
      <c r="D131" s="142"/>
      <c r="E131" s="142"/>
      <c r="F131" s="142"/>
      <c r="G131" s="142"/>
      <c r="H131" s="142"/>
      <c r="I131" s="143"/>
      <c r="J131" s="157"/>
      <c r="K131" s="158"/>
      <c r="L131" s="158"/>
      <c r="M131" s="158"/>
      <c r="N131" s="158"/>
      <c r="O131" s="159"/>
    </row>
    <row r="132" spans="1:15" x14ac:dyDescent="0.25">
      <c r="A132" s="141"/>
      <c r="B132" s="142"/>
      <c r="C132" s="142"/>
      <c r="D132" s="142"/>
      <c r="E132" s="142"/>
      <c r="F132" s="142"/>
      <c r="G132" s="142"/>
      <c r="H132" s="142"/>
      <c r="I132" s="143"/>
      <c r="J132" s="157"/>
      <c r="K132" s="158"/>
      <c r="L132" s="158"/>
      <c r="M132" s="158"/>
      <c r="N132" s="158"/>
      <c r="O132" s="159"/>
    </row>
    <row r="133" spans="1:15" x14ac:dyDescent="0.25">
      <c r="A133" s="141"/>
      <c r="B133" s="142"/>
      <c r="C133" s="142"/>
      <c r="D133" s="142"/>
      <c r="E133" s="142"/>
      <c r="F133" s="142"/>
      <c r="G133" s="142"/>
      <c r="H133" s="142"/>
      <c r="I133" s="143"/>
      <c r="J133" s="157"/>
      <c r="K133" s="158"/>
      <c r="L133" s="158"/>
      <c r="M133" s="158"/>
      <c r="N133" s="158"/>
      <c r="O133" s="159"/>
    </row>
    <row r="134" spans="1:15" x14ac:dyDescent="0.25">
      <c r="A134" s="141"/>
      <c r="B134" s="142"/>
      <c r="C134" s="142"/>
      <c r="D134" s="142"/>
      <c r="E134" s="142"/>
      <c r="F134" s="142"/>
      <c r="G134" s="142"/>
      <c r="H134" s="142"/>
      <c r="I134" s="143"/>
      <c r="J134" s="157"/>
      <c r="K134" s="158"/>
      <c r="L134" s="158"/>
      <c r="M134" s="158"/>
      <c r="N134" s="158"/>
      <c r="O134" s="159"/>
    </row>
    <row r="135" spans="1:15" x14ac:dyDescent="0.25">
      <c r="A135" s="141"/>
      <c r="B135" s="142"/>
      <c r="C135" s="142"/>
      <c r="D135" s="142"/>
      <c r="E135" s="142"/>
      <c r="F135" s="142"/>
      <c r="G135" s="142"/>
      <c r="H135" s="142"/>
      <c r="I135" s="143"/>
      <c r="J135" s="157"/>
      <c r="K135" s="158"/>
      <c r="L135" s="158"/>
      <c r="M135" s="158"/>
      <c r="N135" s="158"/>
      <c r="O135" s="159"/>
    </row>
    <row r="136" spans="1:15" x14ac:dyDescent="0.25">
      <c r="A136" s="141"/>
      <c r="B136" s="142"/>
      <c r="C136" s="142"/>
      <c r="D136" s="142"/>
      <c r="E136" s="142"/>
      <c r="F136" s="142"/>
      <c r="G136" s="142"/>
      <c r="H136" s="142"/>
      <c r="I136" s="143"/>
      <c r="J136" s="157"/>
      <c r="K136" s="158"/>
      <c r="L136" s="158"/>
      <c r="M136" s="158"/>
      <c r="N136" s="158"/>
      <c r="O136" s="159"/>
    </row>
    <row r="137" spans="1:15" x14ac:dyDescent="0.25">
      <c r="A137" s="141"/>
      <c r="B137" s="142"/>
      <c r="C137" s="142"/>
      <c r="D137" s="142"/>
      <c r="E137" s="142"/>
      <c r="F137" s="142"/>
      <c r="G137" s="142"/>
      <c r="H137" s="142"/>
      <c r="I137" s="143"/>
      <c r="J137" s="157"/>
      <c r="K137" s="158"/>
      <c r="L137" s="158"/>
      <c r="M137" s="158"/>
      <c r="N137" s="158"/>
      <c r="O137" s="159"/>
    </row>
    <row r="138" spans="1:15" x14ac:dyDescent="0.25">
      <c r="A138" s="141"/>
      <c r="B138" s="142"/>
      <c r="C138" s="142"/>
      <c r="D138" s="142"/>
      <c r="E138" s="142"/>
      <c r="F138" s="142"/>
      <c r="G138" s="142"/>
      <c r="H138" s="142"/>
      <c r="I138" s="143"/>
      <c r="J138" s="157"/>
      <c r="K138" s="158"/>
      <c r="L138" s="158"/>
      <c r="M138" s="158"/>
      <c r="N138" s="158"/>
      <c r="O138" s="159"/>
    </row>
    <row r="139" spans="1:15" x14ac:dyDescent="0.25">
      <c r="A139" s="141"/>
      <c r="B139" s="142"/>
      <c r="C139" s="142"/>
      <c r="D139" s="142"/>
      <c r="E139" s="142"/>
      <c r="F139" s="142"/>
      <c r="G139" s="142"/>
      <c r="H139" s="142"/>
      <c r="I139" s="143"/>
      <c r="J139" s="157"/>
      <c r="K139" s="158"/>
      <c r="L139" s="158"/>
      <c r="M139" s="158"/>
      <c r="N139" s="158"/>
      <c r="O139" s="159"/>
    </row>
    <row r="140" spans="1:15" x14ac:dyDescent="0.25">
      <c r="A140" s="141"/>
      <c r="B140" s="142"/>
      <c r="C140" s="142"/>
      <c r="D140" s="142"/>
      <c r="E140" s="142"/>
      <c r="F140" s="142"/>
      <c r="G140" s="142"/>
      <c r="H140" s="142"/>
      <c r="I140" s="143"/>
      <c r="J140" s="157"/>
      <c r="K140" s="158"/>
      <c r="L140" s="158"/>
      <c r="M140" s="158"/>
      <c r="N140" s="158"/>
      <c r="O140" s="159"/>
    </row>
    <row r="141" spans="1:15" x14ac:dyDescent="0.25">
      <c r="A141" s="141"/>
      <c r="B141" s="142"/>
      <c r="C141" s="142"/>
      <c r="D141" s="142"/>
      <c r="E141" s="142"/>
      <c r="F141" s="142"/>
      <c r="G141" s="142"/>
      <c r="H141" s="142"/>
      <c r="I141" s="143"/>
      <c r="J141" s="157"/>
      <c r="K141" s="158"/>
      <c r="L141" s="158"/>
      <c r="M141" s="158"/>
      <c r="N141" s="158"/>
      <c r="O141" s="159"/>
    </row>
    <row r="142" spans="1:15" x14ac:dyDescent="0.25">
      <c r="A142" s="141"/>
      <c r="B142" s="142"/>
      <c r="C142" s="142"/>
      <c r="D142" s="142"/>
      <c r="E142" s="142"/>
      <c r="F142" s="142"/>
      <c r="G142" s="142"/>
      <c r="H142" s="142"/>
      <c r="I142" s="143"/>
      <c r="J142" s="157"/>
      <c r="K142" s="158"/>
      <c r="L142" s="158"/>
      <c r="M142" s="158"/>
      <c r="N142" s="158"/>
      <c r="O142" s="159"/>
    </row>
    <row r="143" spans="1:15" x14ac:dyDescent="0.25">
      <c r="A143" s="141"/>
      <c r="B143" s="142"/>
      <c r="C143" s="142"/>
      <c r="D143" s="142"/>
      <c r="E143" s="142"/>
      <c r="F143" s="142"/>
      <c r="G143" s="142"/>
      <c r="H143" s="142"/>
      <c r="I143" s="143"/>
      <c r="J143" s="157"/>
      <c r="K143" s="158"/>
      <c r="L143" s="158"/>
      <c r="M143" s="158"/>
      <c r="N143" s="158"/>
      <c r="O143" s="159"/>
    </row>
    <row r="144" spans="1:15" x14ac:dyDescent="0.25">
      <c r="A144" s="141"/>
      <c r="B144" s="142"/>
      <c r="C144" s="142"/>
      <c r="D144" s="142"/>
      <c r="E144" s="142"/>
      <c r="F144" s="142"/>
      <c r="G144" s="142"/>
      <c r="H144" s="142"/>
      <c r="I144" s="143"/>
      <c r="J144" s="157"/>
      <c r="K144" s="158"/>
      <c r="L144" s="158"/>
      <c r="M144" s="158"/>
      <c r="N144" s="158"/>
      <c r="O144" s="159"/>
    </row>
    <row r="145" spans="1:15" x14ac:dyDescent="0.25">
      <c r="A145" s="141"/>
      <c r="B145" s="142"/>
      <c r="C145" s="142"/>
      <c r="D145" s="142"/>
      <c r="E145" s="142"/>
      <c r="F145" s="142"/>
      <c r="G145" s="142"/>
      <c r="H145" s="142"/>
      <c r="I145" s="143"/>
      <c r="J145" s="157"/>
      <c r="K145" s="158"/>
      <c r="L145" s="158"/>
      <c r="M145" s="158"/>
      <c r="N145" s="158"/>
      <c r="O145" s="159"/>
    </row>
    <row r="146" spans="1:15" x14ac:dyDescent="0.25">
      <c r="A146" s="141"/>
      <c r="B146" s="142"/>
      <c r="C146" s="142"/>
      <c r="D146" s="142"/>
      <c r="E146" s="142"/>
      <c r="F146" s="142"/>
      <c r="G146" s="142"/>
      <c r="H146" s="142"/>
      <c r="I146" s="143"/>
      <c r="J146" s="157"/>
      <c r="K146" s="158"/>
      <c r="L146" s="158"/>
      <c r="M146" s="158"/>
      <c r="N146" s="158"/>
      <c r="O146" s="159"/>
    </row>
    <row r="147" spans="1:15" x14ac:dyDescent="0.25">
      <c r="A147" s="141"/>
      <c r="B147" s="142"/>
      <c r="C147" s="142"/>
      <c r="D147" s="142"/>
      <c r="E147" s="142"/>
      <c r="F147" s="142"/>
      <c r="G147" s="142"/>
      <c r="H147" s="142"/>
      <c r="I147" s="143"/>
      <c r="J147" s="157"/>
      <c r="K147" s="158"/>
      <c r="L147" s="158"/>
      <c r="M147" s="158"/>
      <c r="N147" s="158"/>
      <c r="O147" s="159"/>
    </row>
    <row r="148" spans="1:15" ht="15.75" thickBot="1" x14ac:dyDescent="0.3">
      <c r="A148" s="144"/>
      <c r="B148" s="145"/>
      <c r="C148" s="145"/>
      <c r="D148" s="145"/>
      <c r="E148" s="145"/>
      <c r="F148" s="145"/>
      <c r="G148" s="145"/>
      <c r="H148" s="145"/>
      <c r="I148" s="146"/>
      <c r="J148" s="160"/>
      <c r="K148" s="161"/>
      <c r="L148" s="161"/>
      <c r="M148" s="161"/>
      <c r="N148" s="161"/>
      <c r="O148" s="162"/>
    </row>
    <row r="149" spans="1:15" ht="15" customHeight="1" x14ac:dyDescent="0.25">
      <c r="A149" s="120" t="s">
        <v>73</v>
      </c>
      <c r="B149" s="121"/>
      <c r="C149" s="121"/>
      <c r="D149" s="121"/>
      <c r="E149" s="121"/>
      <c r="F149" s="121"/>
      <c r="G149" s="121"/>
      <c r="H149" s="121"/>
      <c r="I149" s="121"/>
      <c r="J149" s="121"/>
      <c r="K149" s="121"/>
      <c r="L149" s="121"/>
      <c r="M149" s="121"/>
      <c r="N149" s="121"/>
      <c r="O149" s="122"/>
    </row>
    <row r="150" spans="1:15" ht="15.75" thickBot="1" x14ac:dyDescent="0.3">
      <c r="A150" s="123"/>
      <c r="B150" s="124"/>
      <c r="C150" s="124"/>
      <c r="D150" s="124"/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  <c r="O150" s="125"/>
    </row>
    <row r="151" spans="1:15" x14ac:dyDescent="0.25">
      <c r="A151" s="152" t="s">
        <v>25</v>
      </c>
      <c r="B151" s="153"/>
      <c r="C151" s="153"/>
      <c r="D151" s="153"/>
      <c r="E151" s="153"/>
      <c r="F151" s="153"/>
      <c r="G151" s="153"/>
      <c r="H151" s="14"/>
      <c r="I151" s="14"/>
      <c r="J151" s="14"/>
      <c r="K151" s="14"/>
      <c r="L151" s="14"/>
      <c r="M151" s="14"/>
      <c r="N151" s="14"/>
      <c r="O151" s="15"/>
    </row>
    <row r="152" spans="1:15" x14ac:dyDescent="0.25">
      <c r="A152" s="16" t="s">
        <v>26</v>
      </c>
      <c r="B152" s="84" t="s">
        <v>31</v>
      </c>
      <c r="C152" s="84"/>
      <c r="D152" s="84"/>
      <c r="E152" s="84"/>
      <c r="F152" s="67" t="s">
        <v>28</v>
      </c>
      <c r="G152" s="67"/>
      <c r="H152" s="14"/>
      <c r="I152" s="14"/>
      <c r="J152" s="14"/>
      <c r="K152" s="14"/>
      <c r="L152" s="14"/>
      <c r="M152" s="14"/>
      <c r="N152" s="14"/>
      <c r="O152" s="15"/>
    </row>
    <row r="153" spans="1:15" s="26" customFormat="1" ht="53.25" customHeight="1" x14ac:dyDescent="0.25">
      <c r="A153" s="17" t="s">
        <v>29</v>
      </c>
      <c r="B153" s="173" t="s">
        <v>74</v>
      </c>
      <c r="C153" s="173"/>
      <c r="D153" s="173"/>
      <c r="E153" s="173"/>
      <c r="F153" s="173">
        <v>0</v>
      </c>
      <c r="G153" s="173"/>
      <c r="H153" s="24"/>
      <c r="I153" s="24"/>
      <c r="J153" s="24"/>
      <c r="K153" s="24"/>
      <c r="L153" s="24"/>
      <c r="M153" s="24"/>
      <c r="N153" s="24"/>
      <c r="O153" s="25"/>
    </row>
    <row r="154" spans="1:15" ht="15.75" thickBot="1" x14ac:dyDescent="0.3">
      <c r="A154" s="27"/>
      <c r="B154" s="28"/>
      <c r="C154" s="28"/>
      <c r="D154" s="28"/>
      <c r="E154" s="28"/>
      <c r="F154" s="28"/>
      <c r="G154" s="28"/>
      <c r="H154" s="14"/>
      <c r="I154" s="14"/>
      <c r="J154" s="14"/>
      <c r="K154" s="14"/>
      <c r="L154" s="14"/>
      <c r="M154" s="14"/>
      <c r="N154" s="14"/>
      <c r="O154" s="15"/>
    </row>
    <row r="155" spans="1:15" ht="15.75" thickBot="1" x14ac:dyDescent="0.3">
      <c r="A155" s="180" t="s">
        <v>22</v>
      </c>
      <c r="B155" s="181"/>
      <c r="C155" s="8" t="s">
        <v>15</v>
      </c>
      <c r="D155" s="8" t="s">
        <v>16</v>
      </c>
      <c r="E155" s="8" t="s">
        <v>17</v>
      </c>
      <c r="F155" s="8" t="s">
        <v>18</v>
      </c>
      <c r="G155" s="8" t="s">
        <v>19</v>
      </c>
      <c r="H155" s="8" t="s">
        <v>20</v>
      </c>
      <c r="I155" s="8" t="s">
        <v>21</v>
      </c>
      <c r="J155" s="8" t="s">
        <v>10</v>
      </c>
      <c r="K155" s="8" t="s">
        <v>11</v>
      </c>
      <c r="L155" s="8" t="s">
        <v>12</v>
      </c>
      <c r="M155" s="8" t="s">
        <v>13</v>
      </c>
      <c r="N155" s="9" t="s">
        <v>14</v>
      </c>
      <c r="O155" s="29"/>
    </row>
    <row r="156" spans="1:15" x14ac:dyDescent="0.25">
      <c r="A156" s="182" t="s">
        <v>75</v>
      </c>
      <c r="B156" s="185"/>
      <c r="C156" s="20">
        <v>0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36">
        <v>0</v>
      </c>
      <c r="O156" s="29"/>
    </row>
    <row r="157" spans="1:15" x14ac:dyDescent="0.25">
      <c r="A157" s="176" t="s">
        <v>76</v>
      </c>
      <c r="B157" s="184"/>
      <c r="C157" s="19">
        <v>4</v>
      </c>
      <c r="D157" s="19">
        <v>5</v>
      </c>
      <c r="E157" s="19">
        <v>6</v>
      </c>
      <c r="F157" s="19">
        <v>11</v>
      </c>
      <c r="G157" s="19">
        <v>7</v>
      </c>
      <c r="H157" s="19">
        <v>6</v>
      </c>
      <c r="I157" s="19">
        <v>6</v>
      </c>
      <c r="J157" s="19">
        <v>6</v>
      </c>
      <c r="K157" s="19">
        <v>0</v>
      </c>
      <c r="L157" s="19">
        <v>0</v>
      </c>
      <c r="M157" s="19">
        <v>0</v>
      </c>
      <c r="N157" s="30">
        <v>0</v>
      </c>
      <c r="O157" s="29"/>
    </row>
    <row r="158" spans="1:15" ht="15.75" thickBot="1" x14ac:dyDescent="0.3">
      <c r="A158" s="27"/>
      <c r="B158" s="28"/>
      <c r="C158" s="28"/>
      <c r="D158" s="28"/>
      <c r="E158" s="28"/>
      <c r="F158" s="28"/>
      <c r="G158" s="14"/>
      <c r="H158" s="14"/>
      <c r="I158" s="14"/>
      <c r="J158" s="14"/>
      <c r="K158" s="14"/>
      <c r="L158" s="14"/>
      <c r="M158" s="14"/>
      <c r="N158" s="14"/>
      <c r="O158" s="15"/>
    </row>
    <row r="159" spans="1:15" ht="15.75" thickBot="1" x14ac:dyDescent="0.3">
      <c r="A159" s="174" t="s">
        <v>35</v>
      </c>
      <c r="B159" s="175"/>
      <c r="C159" s="33" t="s">
        <v>45</v>
      </c>
      <c r="D159" s="33" t="s">
        <v>46</v>
      </c>
      <c r="E159" s="33" t="s">
        <v>47</v>
      </c>
      <c r="F159" s="33" t="s">
        <v>48</v>
      </c>
      <c r="G159" s="14"/>
      <c r="H159" s="14"/>
      <c r="I159" s="14"/>
      <c r="J159" s="14"/>
      <c r="K159" s="14"/>
      <c r="L159" s="14"/>
      <c r="M159" s="14"/>
      <c r="N159" s="14"/>
      <c r="O159" s="15"/>
    </row>
    <row r="160" spans="1:15" x14ac:dyDescent="0.25">
      <c r="A160" s="182" t="s">
        <v>75</v>
      </c>
      <c r="B160" s="183"/>
      <c r="C160" s="35">
        <f>(C156+D156+E156)/3</f>
        <v>0</v>
      </c>
      <c r="D160" s="35">
        <f>(F156+G156+H156)/3</f>
        <v>0</v>
      </c>
      <c r="E160" s="35">
        <f>(I156+J156+K156)/3</f>
        <v>0</v>
      </c>
      <c r="F160" s="36">
        <f>(L156+M156+N156)/3</f>
        <v>0</v>
      </c>
      <c r="G160" s="14"/>
      <c r="H160" s="14"/>
      <c r="I160" s="14"/>
      <c r="J160" s="14"/>
      <c r="K160" s="14"/>
      <c r="L160" s="14"/>
      <c r="M160" s="14"/>
      <c r="N160" s="14"/>
      <c r="O160" s="15"/>
    </row>
    <row r="161" spans="1:15" x14ac:dyDescent="0.25">
      <c r="A161" s="176" t="s">
        <v>76</v>
      </c>
      <c r="B161" s="184"/>
      <c r="C161" s="34">
        <f>(C157+D157+E157)/3</f>
        <v>5</v>
      </c>
      <c r="D161" s="34">
        <f>(F157+G157+H157)/3</f>
        <v>8</v>
      </c>
      <c r="E161" s="34">
        <f>(I157+J157+K157)/3</f>
        <v>4</v>
      </c>
      <c r="F161" s="30">
        <f>(L157+M157+N157)/3</f>
        <v>0</v>
      </c>
      <c r="G161" s="14"/>
      <c r="H161" s="14"/>
      <c r="I161" s="14"/>
      <c r="J161" s="14"/>
      <c r="K161" s="14"/>
      <c r="L161" s="14"/>
      <c r="M161" s="14"/>
      <c r="N161" s="14"/>
      <c r="O161" s="15"/>
    </row>
    <row r="162" spans="1:15" x14ac:dyDescent="0.25">
      <c r="A162" s="104" t="s">
        <v>73</v>
      </c>
      <c r="B162" s="105"/>
      <c r="C162" s="37">
        <f>C160/C161</f>
        <v>0</v>
      </c>
      <c r="D162" s="37">
        <f t="shared" ref="D162:E162" si="4">D160/D161</f>
        <v>0</v>
      </c>
      <c r="E162" s="37">
        <f t="shared" si="4"/>
        <v>0</v>
      </c>
      <c r="F162" s="37" t="e">
        <f>F160/F161</f>
        <v>#DIV/0!</v>
      </c>
      <c r="G162" s="14"/>
      <c r="H162" s="14"/>
      <c r="I162" s="14"/>
      <c r="J162" s="14"/>
      <c r="K162" s="14"/>
      <c r="L162" s="14"/>
      <c r="M162" s="14"/>
      <c r="N162" s="14"/>
      <c r="O162" s="15"/>
    </row>
    <row r="163" spans="1:15" x14ac:dyDescent="0.25">
      <c r="A163" s="106" t="s">
        <v>78</v>
      </c>
      <c r="B163" s="107"/>
      <c r="C163" s="39">
        <f>C162</f>
        <v>0</v>
      </c>
      <c r="D163" s="37">
        <f>(C160+D160)/(C161+D161)</f>
        <v>0</v>
      </c>
      <c r="E163" s="37">
        <f t="shared" ref="E163:F163" si="5">(D160+E160)/(D161+E161)</f>
        <v>0</v>
      </c>
      <c r="F163" s="37">
        <f t="shared" si="5"/>
        <v>0</v>
      </c>
      <c r="G163" s="14"/>
      <c r="H163" s="14"/>
      <c r="I163" s="14"/>
      <c r="J163" s="14"/>
      <c r="K163" s="14"/>
      <c r="L163" s="14"/>
      <c r="M163" s="14"/>
      <c r="N163" s="14"/>
      <c r="O163" s="15"/>
    </row>
    <row r="164" spans="1:15" ht="15.75" thickBot="1" x14ac:dyDescent="0.3">
      <c r="A164" s="126" t="s">
        <v>28</v>
      </c>
      <c r="B164" s="127"/>
      <c r="C164" s="40">
        <v>0</v>
      </c>
      <c r="D164" s="40">
        <v>0</v>
      </c>
      <c r="E164" s="40">
        <v>0</v>
      </c>
      <c r="F164" s="41">
        <v>0</v>
      </c>
      <c r="G164" s="14"/>
      <c r="H164" s="14"/>
      <c r="I164" s="14"/>
      <c r="J164" s="14"/>
      <c r="K164" s="14"/>
      <c r="L164" s="14"/>
      <c r="M164" s="14"/>
      <c r="N164" s="14"/>
      <c r="O164" s="15"/>
    </row>
    <row r="165" spans="1:15" x14ac:dyDescent="0.25">
      <c r="A165" s="138"/>
      <c r="B165" s="139"/>
      <c r="C165" s="139"/>
      <c r="D165" s="139"/>
      <c r="E165" s="139"/>
      <c r="F165" s="139"/>
      <c r="G165" s="139"/>
      <c r="H165" s="139"/>
      <c r="I165" s="140"/>
      <c r="J165" s="114" t="s">
        <v>37</v>
      </c>
      <c r="K165" s="115"/>
      <c r="L165" s="115"/>
      <c r="M165" s="115"/>
      <c r="N165" s="115"/>
      <c r="O165" s="116"/>
    </row>
    <row r="166" spans="1:15" x14ac:dyDescent="0.25">
      <c r="A166" s="141"/>
      <c r="B166" s="142"/>
      <c r="C166" s="142"/>
      <c r="D166" s="142"/>
      <c r="E166" s="142"/>
      <c r="F166" s="142"/>
      <c r="G166" s="142"/>
      <c r="H166" s="142"/>
      <c r="I166" s="143"/>
      <c r="J166" s="104"/>
      <c r="K166" s="67"/>
      <c r="L166" s="67"/>
      <c r="M166" s="67"/>
      <c r="N166" s="67"/>
      <c r="O166" s="128"/>
    </row>
    <row r="167" spans="1:15" ht="15" customHeight="1" x14ac:dyDescent="0.25">
      <c r="A167" s="141"/>
      <c r="B167" s="142"/>
      <c r="C167" s="142"/>
      <c r="D167" s="142"/>
      <c r="E167" s="142"/>
      <c r="F167" s="142"/>
      <c r="G167" s="142"/>
      <c r="H167" s="142"/>
      <c r="I167" s="143"/>
      <c r="J167" s="129" t="s">
        <v>77</v>
      </c>
      <c r="K167" s="130"/>
      <c r="L167" s="130"/>
      <c r="M167" s="130"/>
      <c r="N167" s="130"/>
      <c r="O167" s="131"/>
    </row>
    <row r="168" spans="1:15" x14ac:dyDescent="0.25">
      <c r="A168" s="141"/>
      <c r="B168" s="142"/>
      <c r="C168" s="142"/>
      <c r="D168" s="142"/>
      <c r="E168" s="142"/>
      <c r="F168" s="142"/>
      <c r="G168" s="142"/>
      <c r="H168" s="142"/>
      <c r="I168" s="143"/>
      <c r="J168" s="132"/>
      <c r="K168" s="133"/>
      <c r="L168" s="133"/>
      <c r="M168" s="133"/>
      <c r="N168" s="133"/>
      <c r="O168" s="134"/>
    </row>
    <row r="169" spans="1:15" x14ac:dyDescent="0.25">
      <c r="A169" s="141"/>
      <c r="B169" s="142"/>
      <c r="C169" s="142"/>
      <c r="D169" s="142"/>
      <c r="E169" s="142"/>
      <c r="F169" s="142"/>
      <c r="G169" s="142"/>
      <c r="H169" s="142"/>
      <c r="I169" s="143"/>
      <c r="J169" s="132"/>
      <c r="K169" s="133"/>
      <c r="L169" s="133"/>
      <c r="M169" s="133"/>
      <c r="N169" s="133"/>
      <c r="O169" s="134"/>
    </row>
    <row r="170" spans="1:15" x14ac:dyDescent="0.25">
      <c r="A170" s="141"/>
      <c r="B170" s="142"/>
      <c r="C170" s="142"/>
      <c r="D170" s="142"/>
      <c r="E170" s="142"/>
      <c r="F170" s="142"/>
      <c r="G170" s="142"/>
      <c r="H170" s="142"/>
      <c r="I170" s="143"/>
      <c r="J170" s="132"/>
      <c r="K170" s="133"/>
      <c r="L170" s="133"/>
      <c r="M170" s="133"/>
      <c r="N170" s="133"/>
      <c r="O170" s="134"/>
    </row>
    <row r="171" spans="1:15" x14ac:dyDescent="0.25">
      <c r="A171" s="141"/>
      <c r="B171" s="142"/>
      <c r="C171" s="142"/>
      <c r="D171" s="142"/>
      <c r="E171" s="142"/>
      <c r="F171" s="142"/>
      <c r="G171" s="142"/>
      <c r="H171" s="142"/>
      <c r="I171" s="143"/>
      <c r="J171" s="132"/>
      <c r="K171" s="133"/>
      <c r="L171" s="133"/>
      <c r="M171" s="133"/>
      <c r="N171" s="133"/>
      <c r="O171" s="134"/>
    </row>
    <row r="172" spans="1:15" x14ac:dyDescent="0.25">
      <c r="A172" s="141"/>
      <c r="B172" s="142"/>
      <c r="C172" s="142"/>
      <c r="D172" s="142"/>
      <c r="E172" s="142"/>
      <c r="F172" s="142"/>
      <c r="G172" s="142"/>
      <c r="H172" s="142"/>
      <c r="I172" s="143"/>
      <c r="J172" s="132"/>
      <c r="K172" s="133"/>
      <c r="L172" s="133"/>
      <c r="M172" s="133"/>
      <c r="N172" s="133"/>
      <c r="O172" s="134"/>
    </row>
    <row r="173" spans="1:15" x14ac:dyDescent="0.25">
      <c r="A173" s="141"/>
      <c r="B173" s="142"/>
      <c r="C173" s="142"/>
      <c r="D173" s="142"/>
      <c r="E173" s="142"/>
      <c r="F173" s="142"/>
      <c r="G173" s="142"/>
      <c r="H173" s="142"/>
      <c r="I173" s="143"/>
      <c r="J173" s="132"/>
      <c r="K173" s="133"/>
      <c r="L173" s="133"/>
      <c r="M173" s="133"/>
      <c r="N173" s="133"/>
      <c r="O173" s="134"/>
    </row>
    <row r="174" spans="1:15" x14ac:dyDescent="0.25">
      <c r="A174" s="141"/>
      <c r="B174" s="142"/>
      <c r="C174" s="142"/>
      <c r="D174" s="142"/>
      <c r="E174" s="142"/>
      <c r="F174" s="142"/>
      <c r="G174" s="142"/>
      <c r="H174" s="142"/>
      <c r="I174" s="143"/>
      <c r="J174" s="132"/>
      <c r="K174" s="133"/>
      <c r="L174" s="133"/>
      <c r="M174" s="133"/>
      <c r="N174" s="133"/>
      <c r="O174" s="134"/>
    </row>
    <row r="175" spans="1:15" x14ac:dyDescent="0.25">
      <c r="A175" s="141"/>
      <c r="B175" s="142"/>
      <c r="C175" s="142"/>
      <c r="D175" s="142"/>
      <c r="E175" s="142"/>
      <c r="F175" s="142"/>
      <c r="G175" s="142"/>
      <c r="H175" s="142"/>
      <c r="I175" s="143"/>
      <c r="J175" s="132"/>
      <c r="K175" s="133"/>
      <c r="L175" s="133"/>
      <c r="M175" s="133"/>
      <c r="N175" s="133"/>
      <c r="O175" s="134"/>
    </row>
    <row r="176" spans="1:15" x14ac:dyDescent="0.25">
      <c r="A176" s="141"/>
      <c r="B176" s="142"/>
      <c r="C176" s="142"/>
      <c r="D176" s="142"/>
      <c r="E176" s="142"/>
      <c r="F176" s="142"/>
      <c r="G176" s="142"/>
      <c r="H176" s="142"/>
      <c r="I176" s="143"/>
      <c r="J176" s="132"/>
      <c r="K176" s="133"/>
      <c r="L176" s="133"/>
      <c r="M176" s="133"/>
      <c r="N176" s="133"/>
      <c r="O176" s="134"/>
    </row>
    <row r="177" spans="1:15" x14ac:dyDescent="0.25">
      <c r="A177" s="141"/>
      <c r="B177" s="142"/>
      <c r="C177" s="142"/>
      <c r="D177" s="142"/>
      <c r="E177" s="142"/>
      <c r="F177" s="142"/>
      <c r="G177" s="142"/>
      <c r="H177" s="142"/>
      <c r="I177" s="143"/>
      <c r="J177" s="132"/>
      <c r="K177" s="133"/>
      <c r="L177" s="133"/>
      <c r="M177" s="133"/>
      <c r="N177" s="133"/>
      <c r="O177" s="134"/>
    </row>
    <row r="178" spans="1:15" x14ac:dyDescent="0.25">
      <c r="A178" s="141"/>
      <c r="B178" s="142"/>
      <c r="C178" s="142"/>
      <c r="D178" s="142"/>
      <c r="E178" s="142"/>
      <c r="F178" s="142"/>
      <c r="G178" s="142"/>
      <c r="H178" s="142"/>
      <c r="I178" s="143"/>
      <c r="J178" s="132"/>
      <c r="K178" s="133"/>
      <c r="L178" s="133"/>
      <c r="M178" s="133"/>
      <c r="N178" s="133"/>
      <c r="O178" s="134"/>
    </row>
    <row r="179" spans="1:15" x14ac:dyDescent="0.25">
      <c r="A179" s="141"/>
      <c r="B179" s="142"/>
      <c r="C179" s="142"/>
      <c r="D179" s="142"/>
      <c r="E179" s="142"/>
      <c r="F179" s="142"/>
      <c r="G179" s="142"/>
      <c r="H179" s="142"/>
      <c r="I179" s="143"/>
      <c r="J179" s="132"/>
      <c r="K179" s="133"/>
      <c r="L179" s="133"/>
      <c r="M179" s="133"/>
      <c r="N179" s="133"/>
      <c r="O179" s="134"/>
    </row>
    <row r="180" spans="1:15" x14ac:dyDescent="0.25">
      <c r="A180" s="141"/>
      <c r="B180" s="142"/>
      <c r="C180" s="142"/>
      <c r="D180" s="142"/>
      <c r="E180" s="142"/>
      <c r="F180" s="142"/>
      <c r="G180" s="142"/>
      <c r="H180" s="142"/>
      <c r="I180" s="143"/>
      <c r="J180" s="132"/>
      <c r="K180" s="133"/>
      <c r="L180" s="133"/>
      <c r="M180" s="133"/>
      <c r="N180" s="133"/>
      <c r="O180" s="134"/>
    </row>
    <row r="181" spans="1:15" x14ac:dyDescent="0.25">
      <c r="A181" s="141"/>
      <c r="B181" s="142"/>
      <c r="C181" s="142"/>
      <c r="D181" s="142"/>
      <c r="E181" s="142"/>
      <c r="F181" s="142"/>
      <c r="G181" s="142"/>
      <c r="H181" s="142"/>
      <c r="I181" s="143"/>
      <c r="J181" s="132"/>
      <c r="K181" s="133"/>
      <c r="L181" s="133"/>
      <c r="M181" s="133"/>
      <c r="N181" s="133"/>
      <c r="O181" s="134"/>
    </row>
    <row r="182" spans="1:15" x14ac:dyDescent="0.25">
      <c r="A182" s="141"/>
      <c r="B182" s="142"/>
      <c r="C182" s="142"/>
      <c r="D182" s="142"/>
      <c r="E182" s="142"/>
      <c r="F182" s="142"/>
      <c r="G182" s="142"/>
      <c r="H182" s="142"/>
      <c r="I182" s="143"/>
      <c r="J182" s="132"/>
      <c r="K182" s="133"/>
      <c r="L182" s="133"/>
      <c r="M182" s="133"/>
      <c r="N182" s="133"/>
      <c r="O182" s="134"/>
    </row>
    <row r="183" spans="1:15" x14ac:dyDescent="0.25">
      <c r="A183" s="141"/>
      <c r="B183" s="142"/>
      <c r="C183" s="142"/>
      <c r="D183" s="142"/>
      <c r="E183" s="142"/>
      <c r="F183" s="142"/>
      <c r="G183" s="142"/>
      <c r="H183" s="142"/>
      <c r="I183" s="143"/>
      <c r="J183" s="132"/>
      <c r="K183" s="133"/>
      <c r="L183" s="133"/>
      <c r="M183" s="133"/>
      <c r="N183" s="133"/>
      <c r="O183" s="134"/>
    </row>
    <row r="184" spans="1:15" ht="15.75" thickBot="1" x14ac:dyDescent="0.3">
      <c r="A184" s="144"/>
      <c r="B184" s="145"/>
      <c r="C184" s="145"/>
      <c r="D184" s="145"/>
      <c r="E184" s="145"/>
      <c r="F184" s="145"/>
      <c r="G184" s="145"/>
      <c r="H184" s="145"/>
      <c r="I184" s="146"/>
      <c r="J184" s="135"/>
      <c r="K184" s="136"/>
      <c r="L184" s="136"/>
      <c r="M184" s="136"/>
      <c r="N184" s="136"/>
      <c r="O184" s="137"/>
    </row>
    <row r="185" spans="1:15" ht="15" customHeight="1" x14ac:dyDescent="0.25">
      <c r="A185" s="120" t="s">
        <v>79</v>
      </c>
      <c r="B185" s="121"/>
      <c r="C185" s="121"/>
      <c r="D185" s="121"/>
      <c r="E185" s="121"/>
      <c r="F185" s="121"/>
      <c r="G185" s="121"/>
      <c r="H185" s="121"/>
      <c r="I185" s="121"/>
      <c r="J185" s="121"/>
      <c r="K185" s="121"/>
      <c r="L185" s="121"/>
      <c r="M185" s="121"/>
      <c r="N185" s="121"/>
      <c r="O185" s="122"/>
    </row>
    <row r="186" spans="1:15" ht="15.75" thickBot="1" x14ac:dyDescent="0.3">
      <c r="A186" s="123"/>
      <c r="B186" s="124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5"/>
    </row>
    <row r="187" spans="1:15" x14ac:dyDescent="0.25">
      <c r="A187" s="152" t="s">
        <v>25</v>
      </c>
      <c r="B187" s="153"/>
      <c r="C187" s="153"/>
      <c r="D187" s="153"/>
      <c r="E187" s="153"/>
      <c r="F187" s="153"/>
      <c r="G187" s="153"/>
      <c r="H187" s="14"/>
      <c r="I187" s="14"/>
      <c r="J187" s="14"/>
      <c r="K187" s="14"/>
      <c r="L187" s="14"/>
      <c r="M187" s="14"/>
      <c r="N187" s="14"/>
      <c r="O187" s="15"/>
    </row>
    <row r="188" spans="1:15" x14ac:dyDescent="0.25">
      <c r="A188" s="16" t="s">
        <v>26</v>
      </c>
      <c r="B188" s="84" t="s">
        <v>31</v>
      </c>
      <c r="C188" s="84"/>
      <c r="D188" s="84"/>
      <c r="E188" s="84"/>
      <c r="F188" s="67" t="s">
        <v>28</v>
      </c>
      <c r="G188" s="67"/>
      <c r="H188" s="14"/>
      <c r="I188" s="14"/>
      <c r="J188" s="14"/>
      <c r="K188" s="14"/>
      <c r="L188" s="14"/>
      <c r="M188" s="14"/>
      <c r="N188" s="14"/>
      <c r="O188" s="15"/>
    </row>
    <row r="189" spans="1:15" s="26" customFormat="1" ht="53.25" customHeight="1" x14ac:dyDescent="0.25">
      <c r="A189" s="17" t="s">
        <v>29</v>
      </c>
      <c r="B189" s="173" t="s">
        <v>74</v>
      </c>
      <c r="C189" s="173"/>
      <c r="D189" s="173"/>
      <c r="E189" s="173"/>
      <c r="F189" s="173">
        <v>0</v>
      </c>
      <c r="G189" s="173"/>
      <c r="H189" s="24"/>
      <c r="I189" s="24"/>
      <c r="J189" s="24"/>
      <c r="K189" s="24"/>
      <c r="L189" s="24"/>
      <c r="M189" s="24"/>
      <c r="N189" s="24"/>
      <c r="O189" s="25"/>
    </row>
    <row r="190" spans="1:15" ht="15.75" thickBot="1" x14ac:dyDescent="0.3">
      <c r="A190" s="27"/>
      <c r="B190" s="28"/>
      <c r="C190" s="28"/>
      <c r="D190" s="28"/>
      <c r="E190" s="28"/>
      <c r="F190" s="28"/>
      <c r="G190" s="28"/>
      <c r="H190" s="14"/>
      <c r="I190" s="14"/>
      <c r="J190" s="14"/>
      <c r="K190" s="14"/>
      <c r="L190" s="14"/>
      <c r="M190" s="14"/>
      <c r="N190" s="14"/>
      <c r="O190" s="15"/>
    </row>
    <row r="191" spans="1:15" ht="15.75" thickBot="1" x14ac:dyDescent="0.3">
      <c r="A191" s="180" t="s">
        <v>22</v>
      </c>
      <c r="B191" s="181"/>
      <c r="C191" s="8" t="s">
        <v>15</v>
      </c>
      <c r="D191" s="8" t="s">
        <v>16</v>
      </c>
      <c r="E191" s="8" t="s">
        <v>17</v>
      </c>
      <c r="F191" s="8" t="s">
        <v>18</v>
      </c>
      <c r="G191" s="8" t="s">
        <v>19</v>
      </c>
      <c r="H191" s="8" t="s">
        <v>20</v>
      </c>
      <c r="I191" s="8" t="s">
        <v>21</v>
      </c>
      <c r="J191" s="8" t="s">
        <v>10</v>
      </c>
      <c r="K191" s="8" t="s">
        <v>11</v>
      </c>
      <c r="L191" s="8" t="s">
        <v>12</v>
      </c>
      <c r="M191" s="8" t="s">
        <v>13</v>
      </c>
      <c r="N191" s="9" t="s">
        <v>14</v>
      </c>
      <c r="O191" s="29"/>
    </row>
    <row r="192" spans="1:15" x14ac:dyDescent="0.25">
      <c r="A192" s="182" t="s">
        <v>80</v>
      </c>
      <c r="B192" s="185"/>
      <c r="C192" s="20">
        <v>0</v>
      </c>
      <c r="D192" s="20">
        <v>0</v>
      </c>
      <c r="E192" s="20">
        <v>0</v>
      </c>
      <c r="F192" s="20">
        <v>0</v>
      </c>
      <c r="G192" s="20">
        <v>0</v>
      </c>
      <c r="H192" s="20">
        <v>0</v>
      </c>
      <c r="I192" s="20">
        <v>0</v>
      </c>
      <c r="J192" s="20">
        <v>0</v>
      </c>
      <c r="K192" s="20">
        <v>0</v>
      </c>
      <c r="L192" s="20">
        <v>0</v>
      </c>
      <c r="M192" s="20">
        <v>0</v>
      </c>
      <c r="N192" s="36">
        <v>0</v>
      </c>
      <c r="O192" s="29"/>
    </row>
    <row r="193" spans="1:15" x14ac:dyDescent="0.25">
      <c r="A193" s="176" t="s">
        <v>76</v>
      </c>
      <c r="B193" s="184"/>
      <c r="C193" s="19">
        <v>4</v>
      </c>
      <c r="D193" s="19">
        <v>5</v>
      </c>
      <c r="E193" s="19">
        <v>6</v>
      </c>
      <c r="F193" s="19">
        <v>11</v>
      </c>
      <c r="G193" s="19">
        <v>7</v>
      </c>
      <c r="H193" s="19">
        <v>6</v>
      </c>
      <c r="I193" s="19">
        <v>6</v>
      </c>
      <c r="J193" s="19">
        <v>6</v>
      </c>
      <c r="K193" s="19">
        <v>0</v>
      </c>
      <c r="L193" s="19">
        <v>0</v>
      </c>
      <c r="M193" s="19">
        <v>0</v>
      </c>
      <c r="N193" s="30">
        <v>0</v>
      </c>
      <c r="O193" s="29"/>
    </row>
    <row r="194" spans="1:15" ht="15.75" thickBot="1" x14ac:dyDescent="0.3">
      <c r="A194" s="27"/>
      <c r="B194" s="28"/>
      <c r="C194" s="28"/>
      <c r="D194" s="28"/>
      <c r="E194" s="28"/>
      <c r="F194" s="28"/>
      <c r="G194" s="14"/>
      <c r="H194" s="14"/>
      <c r="I194" s="14"/>
      <c r="J194" s="14"/>
      <c r="K194" s="14"/>
      <c r="L194" s="14"/>
      <c r="M194" s="14"/>
      <c r="N194" s="14"/>
      <c r="O194" s="15"/>
    </row>
    <row r="195" spans="1:15" ht="15.75" thickBot="1" x14ac:dyDescent="0.3">
      <c r="A195" s="174" t="s">
        <v>35</v>
      </c>
      <c r="B195" s="175"/>
      <c r="C195" s="33" t="s">
        <v>45</v>
      </c>
      <c r="D195" s="33" t="s">
        <v>46</v>
      </c>
      <c r="E195" s="33" t="s">
        <v>47</v>
      </c>
      <c r="F195" s="33" t="s">
        <v>48</v>
      </c>
      <c r="G195" s="14"/>
      <c r="H195" s="14"/>
      <c r="I195" s="14"/>
      <c r="J195" s="14"/>
      <c r="K195" s="14"/>
      <c r="L195" s="14"/>
      <c r="M195" s="14"/>
      <c r="N195" s="14"/>
      <c r="O195" s="15"/>
    </row>
    <row r="196" spans="1:15" x14ac:dyDescent="0.25">
      <c r="A196" s="182" t="s">
        <v>80</v>
      </c>
      <c r="B196" s="185"/>
      <c r="C196" s="35">
        <f>(C192+D192+E192)/3</f>
        <v>0</v>
      </c>
      <c r="D196" s="35">
        <f>(F192+G192+H192)/3</f>
        <v>0</v>
      </c>
      <c r="E196" s="35">
        <f>(I192+J192+K192)/3</f>
        <v>0</v>
      </c>
      <c r="F196" s="36">
        <f>(L192+M192+N192)/3</f>
        <v>0</v>
      </c>
      <c r="G196" s="14"/>
      <c r="H196" s="14"/>
      <c r="I196" s="14"/>
      <c r="J196" s="14"/>
      <c r="K196" s="14"/>
      <c r="L196" s="14"/>
      <c r="M196" s="14"/>
      <c r="N196" s="14"/>
      <c r="O196" s="15"/>
    </row>
    <row r="197" spans="1:15" x14ac:dyDescent="0.25">
      <c r="A197" s="176" t="s">
        <v>76</v>
      </c>
      <c r="B197" s="184"/>
      <c r="C197" s="34">
        <f>(C193+D193+E193)/3</f>
        <v>5</v>
      </c>
      <c r="D197" s="34">
        <f>(F193+G193+H193)/3</f>
        <v>8</v>
      </c>
      <c r="E197" s="34">
        <f>(I193+J193+K193)/3</f>
        <v>4</v>
      </c>
      <c r="F197" s="30">
        <f>(L193+M193+N193)/3</f>
        <v>0</v>
      </c>
      <c r="G197" s="14"/>
      <c r="H197" s="14"/>
      <c r="I197" s="14"/>
      <c r="J197" s="14"/>
      <c r="K197" s="14"/>
      <c r="L197" s="14"/>
      <c r="M197" s="14"/>
      <c r="N197" s="14"/>
      <c r="O197" s="15"/>
    </row>
    <row r="198" spans="1:15" x14ac:dyDescent="0.25">
      <c r="A198" s="104" t="s">
        <v>79</v>
      </c>
      <c r="B198" s="105"/>
      <c r="C198" s="37">
        <f>C196/C197</f>
        <v>0</v>
      </c>
      <c r="D198" s="37">
        <f t="shared" ref="D198" si="6">D196/D197</f>
        <v>0</v>
      </c>
      <c r="E198" s="37">
        <f t="shared" ref="E198" si="7">E196/E197</f>
        <v>0</v>
      </c>
      <c r="F198" s="37" t="e">
        <f>F196/F197</f>
        <v>#DIV/0!</v>
      </c>
      <c r="G198" s="14"/>
      <c r="H198" s="14"/>
      <c r="I198" s="14"/>
      <c r="J198" s="14"/>
      <c r="K198" s="14"/>
      <c r="L198" s="14"/>
      <c r="M198" s="14"/>
      <c r="N198" s="14"/>
      <c r="O198" s="15"/>
    </row>
    <row r="199" spans="1:15" x14ac:dyDescent="0.25">
      <c r="A199" s="106" t="s">
        <v>81</v>
      </c>
      <c r="B199" s="107"/>
      <c r="C199" s="39">
        <f>C198</f>
        <v>0</v>
      </c>
      <c r="D199" s="37">
        <f>(C196+D196)/(C197+D197)</f>
        <v>0</v>
      </c>
      <c r="E199" s="37">
        <f t="shared" ref="E199:F199" si="8">(D196+E196)/(D197+E197)</f>
        <v>0</v>
      </c>
      <c r="F199" s="37">
        <f t="shared" si="8"/>
        <v>0</v>
      </c>
      <c r="G199" s="14"/>
      <c r="H199" s="14"/>
      <c r="I199" s="14"/>
      <c r="J199" s="14"/>
      <c r="K199" s="14"/>
      <c r="L199" s="14"/>
      <c r="M199" s="14"/>
      <c r="N199" s="14"/>
      <c r="O199" s="15"/>
    </row>
    <row r="200" spans="1:15" ht="15.75" thickBot="1" x14ac:dyDescent="0.3">
      <c r="A200" s="126" t="s">
        <v>28</v>
      </c>
      <c r="B200" s="127"/>
      <c r="C200" s="40">
        <v>0</v>
      </c>
      <c r="D200" s="40">
        <v>0</v>
      </c>
      <c r="E200" s="40">
        <v>0</v>
      </c>
      <c r="F200" s="41">
        <v>0</v>
      </c>
      <c r="G200" s="14"/>
      <c r="H200" s="14"/>
      <c r="I200" s="14"/>
      <c r="J200" s="14"/>
      <c r="K200" s="14"/>
      <c r="L200" s="14"/>
      <c r="M200" s="14"/>
      <c r="N200" s="14"/>
      <c r="O200" s="15"/>
    </row>
    <row r="201" spans="1:15" x14ac:dyDescent="0.25">
      <c r="A201" s="138"/>
      <c r="B201" s="139"/>
      <c r="C201" s="139"/>
      <c r="D201" s="139"/>
      <c r="E201" s="139"/>
      <c r="F201" s="139"/>
      <c r="G201" s="139"/>
      <c r="H201" s="139"/>
      <c r="I201" s="140"/>
      <c r="J201" s="114" t="s">
        <v>37</v>
      </c>
      <c r="K201" s="115"/>
      <c r="L201" s="115"/>
      <c r="M201" s="115"/>
      <c r="N201" s="115"/>
      <c r="O201" s="116"/>
    </row>
    <row r="202" spans="1:15" x14ac:dyDescent="0.25">
      <c r="A202" s="141"/>
      <c r="B202" s="142"/>
      <c r="C202" s="142"/>
      <c r="D202" s="142"/>
      <c r="E202" s="142"/>
      <c r="F202" s="142"/>
      <c r="G202" s="142"/>
      <c r="H202" s="142"/>
      <c r="I202" s="143"/>
      <c r="J202" s="104"/>
      <c r="K202" s="67"/>
      <c r="L202" s="67"/>
      <c r="M202" s="67"/>
      <c r="N202" s="67"/>
      <c r="O202" s="128"/>
    </row>
    <row r="203" spans="1:15" ht="15" customHeight="1" x14ac:dyDescent="0.25">
      <c r="A203" s="141"/>
      <c r="B203" s="142"/>
      <c r="C203" s="142"/>
      <c r="D203" s="142"/>
      <c r="E203" s="142"/>
      <c r="F203" s="142"/>
      <c r="G203" s="142"/>
      <c r="H203" s="142"/>
      <c r="I203" s="143"/>
      <c r="J203" s="129" t="s">
        <v>82</v>
      </c>
      <c r="K203" s="130"/>
      <c r="L203" s="130"/>
      <c r="M203" s="130"/>
      <c r="N203" s="130"/>
      <c r="O203" s="131"/>
    </row>
    <row r="204" spans="1:15" x14ac:dyDescent="0.25">
      <c r="A204" s="141"/>
      <c r="B204" s="142"/>
      <c r="C204" s="142"/>
      <c r="D204" s="142"/>
      <c r="E204" s="142"/>
      <c r="F204" s="142"/>
      <c r="G204" s="142"/>
      <c r="H204" s="142"/>
      <c r="I204" s="143"/>
      <c r="J204" s="132"/>
      <c r="K204" s="133"/>
      <c r="L204" s="133"/>
      <c r="M204" s="133"/>
      <c r="N204" s="133"/>
      <c r="O204" s="134"/>
    </row>
    <row r="205" spans="1:15" x14ac:dyDescent="0.25">
      <c r="A205" s="141"/>
      <c r="B205" s="142"/>
      <c r="C205" s="142"/>
      <c r="D205" s="142"/>
      <c r="E205" s="142"/>
      <c r="F205" s="142"/>
      <c r="G205" s="142"/>
      <c r="H205" s="142"/>
      <c r="I205" s="143"/>
      <c r="J205" s="132"/>
      <c r="K205" s="133"/>
      <c r="L205" s="133"/>
      <c r="M205" s="133"/>
      <c r="N205" s="133"/>
      <c r="O205" s="134"/>
    </row>
    <row r="206" spans="1:15" x14ac:dyDescent="0.25">
      <c r="A206" s="141"/>
      <c r="B206" s="142"/>
      <c r="C206" s="142"/>
      <c r="D206" s="142"/>
      <c r="E206" s="142"/>
      <c r="F206" s="142"/>
      <c r="G206" s="142"/>
      <c r="H206" s="142"/>
      <c r="I206" s="143"/>
      <c r="J206" s="132"/>
      <c r="K206" s="133"/>
      <c r="L206" s="133"/>
      <c r="M206" s="133"/>
      <c r="N206" s="133"/>
      <c r="O206" s="134"/>
    </row>
    <row r="207" spans="1:15" x14ac:dyDescent="0.25">
      <c r="A207" s="141"/>
      <c r="B207" s="142"/>
      <c r="C207" s="142"/>
      <c r="D207" s="142"/>
      <c r="E207" s="142"/>
      <c r="F207" s="142"/>
      <c r="G207" s="142"/>
      <c r="H207" s="142"/>
      <c r="I207" s="143"/>
      <c r="J207" s="132"/>
      <c r="K207" s="133"/>
      <c r="L207" s="133"/>
      <c r="M207" s="133"/>
      <c r="N207" s="133"/>
      <c r="O207" s="134"/>
    </row>
    <row r="208" spans="1:15" x14ac:dyDescent="0.25">
      <c r="A208" s="141"/>
      <c r="B208" s="142"/>
      <c r="C208" s="142"/>
      <c r="D208" s="142"/>
      <c r="E208" s="142"/>
      <c r="F208" s="142"/>
      <c r="G208" s="142"/>
      <c r="H208" s="142"/>
      <c r="I208" s="143"/>
      <c r="J208" s="132"/>
      <c r="K208" s="133"/>
      <c r="L208" s="133"/>
      <c r="M208" s="133"/>
      <c r="N208" s="133"/>
      <c r="O208" s="134"/>
    </row>
    <row r="209" spans="1:15" x14ac:dyDescent="0.25">
      <c r="A209" s="141"/>
      <c r="B209" s="142"/>
      <c r="C209" s="142"/>
      <c r="D209" s="142"/>
      <c r="E209" s="142"/>
      <c r="F209" s="142"/>
      <c r="G209" s="142"/>
      <c r="H209" s="142"/>
      <c r="I209" s="143"/>
      <c r="J209" s="132"/>
      <c r="K209" s="133"/>
      <c r="L209" s="133"/>
      <c r="M209" s="133"/>
      <c r="N209" s="133"/>
      <c r="O209" s="134"/>
    </row>
    <row r="210" spans="1:15" x14ac:dyDescent="0.25">
      <c r="A210" s="141"/>
      <c r="B210" s="142"/>
      <c r="C210" s="142"/>
      <c r="D210" s="142"/>
      <c r="E210" s="142"/>
      <c r="F210" s="142"/>
      <c r="G210" s="142"/>
      <c r="H210" s="142"/>
      <c r="I210" s="143"/>
      <c r="J210" s="132"/>
      <c r="K210" s="133"/>
      <c r="L210" s="133"/>
      <c r="M210" s="133"/>
      <c r="N210" s="133"/>
      <c r="O210" s="134"/>
    </row>
    <row r="211" spans="1:15" x14ac:dyDescent="0.25">
      <c r="A211" s="141"/>
      <c r="B211" s="142"/>
      <c r="C211" s="142"/>
      <c r="D211" s="142"/>
      <c r="E211" s="142"/>
      <c r="F211" s="142"/>
      <c r="G211" s="142"/>
      <c r="H211" s="142"/>
      <c r="I211" s="143"/>
      <c r="J211" s="132"/>
      <c r="K211" s="133"/>
      <c r="L211" s="133"/>
      <c r="M211" s="133"/>
      <c r="N211" s="133"/>
      <c r="O211" s="134"/>
    </row>
    <row r="212" spans="1:15" x14ac:dyDescent="0.25">
      <c r="A212" s="141"/>
      <c r="B212" s="142"/>
      <c r="C212" s="142"/>
      <c r="D212" s="142"/>
      <c r="E212" s="142"/>
      <c r="F212" s="142"/>
      <c r="G212" s="142"/>
      <c r="H212" s="142"/>
      <c r="I212" s="143"/>
      <c r="J212" s="132"/>
      <c r="K212" s="133"/>
      <c r="L212" s="133"/>
      <c r="M212" s="133"/>
      <c r="N212" s="133"/>
      <c r="O212" s="134"/>
    </row>
    <row r="213" spans="1:15" x14ac:dyDescent="0.25">
      <c r="A213" s="141"/>
      <c r="B213" s="142"/>
      <c r="C213" s="142"/>
      <c r="D213" s="142"/>
      <c r="E213" s="142"/>
      <c r="F213" s="142"/>
      <c r="G213" s="142"/>
      <c r="H213" s="142"/>
      <c r="I213" s="143"/>
      <c r="J213" s="132"/>
      <c r="K213" s="133"/>
      <c r="L213" s="133"/>
      <c r="M213" s="133"/>
      <c r="N213" s="133"/>
      <c r="O213" s="134"/>
    </row>
    <row r="214" spans="1:15" x14ac:dyDescent="0.25">
      <c r="A214" s="141"/>
      <c r="B214" s="142"/>
      <c r="C214" s="142"/>
      <c r="D214" s="142"/>
      <c r="E214" s="142"/>
      <c r="F214" s="142"/>
      <c r="G214" s="142"/>
      <c r="H214" s="142"/>
      <c r="I214" s="143"/>
      <c r="J214" s="132"/>
      <c r="K214" s="133"/>
      <c r="L214" s="133"/>
      <c r="M214" s="133"/>
      <c r="N214" s="133"/>
      <c r="O214" s="134"/>
    </row>
    <row r="215" spans="1:15" x14ac:dyDescent="0.25">
      <c r="A215" s="141"/>
      <c r="B215" s="142"/>
      <c r="C215" s="142"/>
      <c r="D215" s="142"/>
      <c r="E215" s="142"/>
      <c r="F215" s="142"/>
      <c r="G215" s="142"/>
      <c r="H215" s="142"/>
      <c r="I215" s="143"/>
      <c r="J215" s="132"/>
      <c r="K215" s="133"/>
      <c r="L215" s="133"/>
      <c r="M215" s="133"/>
      <c r="N215" s="133"/>
      <c r="O215" s="134"/>
    </row>
    <row r="216" spans="1:15" x14ac:dyDescent="0.25">
      <c r="A216" s="141"/>
      <c r="B216" s="142"/>
      <c r="C216" s="142"/>
      <c r="D216" s="142"/>
      <c r="E216" s="142"/>
      <c r="F216" s="142"/>
      <c r="G216" s="142"/>
      <c r="H216" s="142"/>
      <c r="I216" s="143"/>
      <c r="J216" s="132"/>
      <c r="K216" s="133"/>
      <c r="L216" s="133"/>
      <c r="M216" s="133"/>
      <c r="N216" s="133"/>
      <c r="O216" s="134"/>
    </row>
    <row r="217" spans="1:15" x14ac:dyDescent="0.25">
      <c r="A217" s="141"/>
      <c r="B217" s="142"/>
      <c r="C217" s="142"/>
      <c r="D217" s="142"/>
      <c r="E217" s="142"/>
      <c r="F217" s="142"/>
      <c r="G217" s="142"/>
      <c r="H217" s="142"/>
      <c r="I217" s="143"/>
      <c r="J217" s="132"/>
      <c r="K217" s="133"/>
      <c r="L217" s="133"/>
      <c r="M217" s="133"/>
      <c r="N217" s="133"/>
      <c r="O217" s="134"/>
    </row>
    <row r="218" spans="1:15" x14ac:dyDescent="0.25">
      <c r="A218" s="141"/>
      <c r="B218" s="142"/>
      <c r="C218" s="142"/>
      <c r="D218" s="142"/>
      <c r="E218" s="142"/>
      <c r="F218" s="142"/>
      <c r="G218" s="142"/>
      <c r="H218" s="142"/>
      <c r="I218" s="143"/>
      <c r="J218" s="132"/>
      <c r="K218" s="133"/>
      <c r="L218" s="133"/>
      <c r="M218" s="133"/>
      <c r="N218" s="133"/>
      <c r="O218" s="134"/>
    </row>
    <row r="219" spans="1:15" x14ac:dyDescent="0.25">
      <c r="A219" s="141"/>
      <c r="B219" s="142"/>
      <c r="C219" s="142"/>
      <c r="D219" s="142"/>
      <c r="E219" s="142"/>
      <c r="F219" s="142"/>
      <c r="G219" s="142"/>
      <c r="H219" s="142"/>
      <c r="I219" s="143"/>
      <c r="J219" s="132"/>
      <c r="K219" s="133"/>
      <c r="L219" s="133"/>
      <c r="M219" s="133"/>
      <c r="N219" s="133"/>
      <c r="O219" s="134"/>
    </row>
    <row r="220" spans="1:15" ht="15.75" thickBot="1" x14ac:dyDescent="0.3">
      <c r="A220" s="144"/>
      <c r="B220" s="145"/>
      <c r="C220" s="145"/>
      <c r="D220" s="145"/>
      <c r="E220" s="145"/>
      <c r="F220" s="145"/>
      <c r="G220" s="145"/>
      <c r="H220" s="145"/>
      <c r="I220" s="146"/>
      <c r="J220" s="135"/>
      <c r="K220" s="136"/>
      <c r="L220" s="136"/>
      <c r="M220" s="136"/>
      <c r="N220" s="136"/>
      <c r="O220" s="137"/>
    </row>
  </sheetData>
  <mergeCells count="134">
    <mergeCell ref="A39:A40"/>
    <mergeCell ref="B39:B40"/>
    <mergeCell ref="A41:A42"/>
    <mergeCell ref="B41:B42"/>
    <mergeCell ref="A49:A50"/>
    <mergeCell ref="B49:B50"/>
    <mergeCell ref="A195:B195"/>
    <mergeCell ref="A196:B196"/>
    <mergeCell ref="A197:B197"/>
    <mergeCell ref="A198:B198"/>
    <mergeCell ref="A199:B199"/>
    <mergeCell ref="A200:B200"/>
    <mergeCell ref="A201:I220"/>
    <mergeCell ref="J201:O202"/>
    <mergeCell ref="J203:O220"/>
    <mergeCell ref="A185:O186"/>
    <mergeCell ref="A187:G187"/>
    <mergeCell ref="B188:E188"/>
    <mergeCell ref="F188:G188"/>
    <mergeCell ref="B189:E189"/>
    <mergeCell ref="F189:G189"/>
    <mergeCell ref="A191:B191"/>
    <mergeCell ref="A192:B192"/>
    <mergeCell ref="A193:B193"/>
    <mergeCell ref="A159:B159"/>
    <mergeCell ref="A161:B161"/>
    <mergeCell ref="A160:B160"/>
    <mergeCell ref="A162:B162"/>
    <mergeCell ref="A163:B163"/>
    <mergeCell ref="A164:B164"/>
    <mergeCell ref="A165:I184"/>
    <mergeCell ref="J165:O166"/>
    <mergeCell ref="J167:O184"/>
    <mergeCell ref="A149:O150"/>
    <mergeCell ref="A151:G151"/>
    <mergeCell ref="B152:E152"/>
    <mergeCell ref="F152:G152"/>
    <mergeCell ref="B153:E153"/>
    <mergeCell ref="F153:G153"/>
    <mergeCell ref="A155:B155"/>
    <mergeCell ref="A157:B157"/>
    <mergeCell ref="A156:B156"/>
    <mergeCell ref="A129:I148"/>
    <mergeCell ref="J123:O148"/>
    <mergeCell ref="A26:O26"/>
    <mergeCell ref="A27:O27"/>
    <mergeCell ref="A21:O21"/>
    <mergeCell ref="A22:O22"/>
    <mergeCell ref="A23:O23"/>
    <mergeCell ref="A24:O24"/>
    <mergeCell ref="A25:O25"/>
    <mergeCell ref="C125:D125"/>
    <mergeCell ref="E125:F125"/>
    <mergeCell ref="B123:E123"/>
    <mergeCell ref="F123:G123"/>
    <mergeCell ref="A126:B126"/>
    <mergeCell ref="A127:B127"/>
    <mergeCell ref="A128:B128"/>
    <mergeCell ref="A89:B89"/>
    <mergeCell ref="A90:B90"/>
    <mergeCell ref="B87:E87"/>
    <mergeCell ref="F87:G87"/>
    <mergeCell ref="A94:B94"/>
    <mergeCell ref="A93:B93"/>
    <mergeCell ref="A95:B95"/>
    <mergeCell ref="A35:A36"/>
    <mergeCell ref="A96:B96"/>
    <mergeCell ref="A97:B97"/>
    <mergeCell ref="A91:B91"/>
    <mergeCell ref="A63:G63"/>
    <mergeCell ref="A20:O20"/>
    <mergeCell ref="A51:A52"/>
    <mergeCell ref="J121:O122"/>
    <mergeCell ref="A119:O120"/>
    <mergeCell ref="A121:G121"/>
    <mergeCell ref="B122:E122"/>
    <mergeCell ref="F122:G122"/>
    <mergeCell ref="A98:B98"/>
    <mergeCell ref="J99:O100"/>
    <mergeCell ref="J101:O118"/>
    <mergeCell ref="A99:I118"/>
    <mergeCell ref="A66:O82"/>
    <mergeCell ref="A83:O84"/>
    <mergeCell ref="A85:G85"/>
    <mergeCell ref="B86:E86"/>
    <mergeCell ref="F86:G86"/>
    <mergeCell ref="B64:E64"/>
    <mergeCell ref="B65:E65"/>
    <mergeCell ref="F65:G65"/>
    <mergeCell ref="B51:B52"/>
    <mergeCell ref="A47:A48"/>
    <mergeCell ref="A1:J2"/>
    <mergeCell ref="K1:O4"/>
    <mergeCell ref="A3:B4"/>
    <mergeCell ref="C3:D4"/>
    <mergeCell ref="E3:G4"/>
    <mergeCell ref="H3:J4"/>
    <mergeCell ref="A28:O28"/>
    <mergeCell ref="B47:B48"/>
    <mergeCell ref="A12:O12"/>
    <mergeCell ref="A14:O14"/>
    <mergeCell ref="A15:O15"/>
    <mergeCell ref="A6:O6"/>
    <mergeCell ref="A7:O7"/>
    <mergeCell ref="A8:O8"/>
    <mergeCell ref="A9:O9"/>
    <mergeCell ref="A10:O10"/>
    <mergeCell ref="A16:O16"/>
    <mergeCell ref="A17:O17"/>
    <mergeCell ref="A18:O18"/>
    <mergeCell ref="A11:O11"/>
    <mergeCell ref="B56:C56"/>
    <mergeCell ref="B54:C54"/>
    <mergeCell ref="A61:O62"/>
    <mergeCell ref="B55:C55"/>
    <mergeCell ref="B57:C57"/>
    <mergeCell ref="B58:C58"/>
    <mergeCell ref="B59:C59"/>
    <mergeCell ref="F64:G64"/>
    <mergeCell ref="A13:O13"/>
    <mergeCell ref="B35:B36"/>
    <mergeCell ref="A37:A38"/>
    <mergeCell ref="B37:B38"/>
    <mergeCell ref="A30:A32"/>
    <mergeCell ref="B30:B32"/>
    <mergeCell ref="C30:C31"/>
    <mergeCell ref="D30:O30"/>
    <mergeCell ref="A33:A34"/>
    <mergeCell ref="B33:B34"/>
    <mergeCell ref="A19:O19"/>
    <mergeCell ref="A43:A44"/>
    <mergeCell ref="B43:B44"/>
    <mergeCell ref="A45:A46"/>
    <mergeCell ref="B45:B46"/>
  </mergeCells>
  <pageMargins left="0.7" right="0.7" top="0.75" bottom="0.75" header="0.3" footer="0.3"/>
  <pageSetup scale="47" orientation="landscape" r:id="rId1"/>
  <rowBreaks count="5" manualBreakCount="5">
    <brk id="52" max="16383" man="1"/>
    <brk id="82" max="16383" man="1"/>
    <brk id="118" max="16383" man="1"/>
    <brk id="148" max="16383" man="1"/>
    <brk id="20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</dc:creator>
  <cp:lastModifiedBy>Diego A</cp:lastModifiedBy>
  <dcterms:created xsi:type="dcterms:W3CDTF">2014-12-11T15:32:07Z</dcterms:created>
  <dcterms:modified xsi:type="dcterms:W3CDTF">2015-09-02T20:14:19Z</dcterms:modified>
</cp:coreProperties>
</file>